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70" yWindow="540" windowWidth="20775" windowHeight="10425"/>
  </bookViews>
  <sheets>
    <sheet name="Лист1" sheetId="1" r:id="rId1"/>
  </sheets>
  <calcPr calcId="125725"/>
</workbook>
</file>

<file path=xl/calcChain.xml><?xml version="1.0" encoding="utf-8"?>
<calcChain xmlns="http://schemas.openxmlformats.org/spreadsheetml/2006/main">
  <c r="D108" i="1"/>
  <c r="D107" s="1"/>
  <c r="D106" s="1"/>
  <c r="D195"/>
  <c r="D194" s="1"/>
  <c r="D193" s="1"/>
  <c r="D191"/>
  <c r="D190" s="1"/>
  <c r="D189" s="1"/>
  <c r="D187"/>
  <c r="D186"/>
  <c r="D184"/>
  <c r="D182"/>
  <c r="D180"/>
  <c r="D179"/>
  <c r="D178" s="1"/>
  <c r="D176"/>
  <c r="D175" s="1"/>
  <c r="D174" s="1"/>
  <c r="D172"/>
  <c r="D171" s="1"/>
  <c r="D170" s="1"/>
  <c r="D168"/>
  <c r="D166"/>
  <c r="D165"/>
  <c r="D164" s="1"/>
  <c r="D162"/>
  <c r="D161" s="1"/>
  <c r="D160" s="1"/>
  <c r="D157"/>
  <c r="D156"/>
  <c r="D155" s="1"/>
  <c r="D154" s="1"/>
  <c r="D152"/>
  <c r="D151" s="1"/>
  <c r="D150" s="1"/>
  <c r="D149" s="1"/>
  <c r="D147"/>
  <c r="D146"/>
  <c r="D144"/>
  <c r="D143" s="1"/>
  <c r="D142" s="1"/>
  <c r="D141" s="1"/>
  <c r="D139"/>
  <c r="D138"/>
  <c r="D137" s="1"/>
  <c r="D136" s="1"/>
  <c r="D134"/>
  <c r="D132"/>
  <c r="D131"/>
  <c r="D130" s="1"/>
  <c r="D129" s="1"/>
  <c r="D127"/>
  <c r="D126" s="1"/>
  <c r="D125" s="1"/>
  <c r="D124" s="1"/>
  <c r="D122"/>
  <c r="D121" s="1"/>
  <c r="D120" s="1"/>
  <c r="D119" s="1"/>
  <c r="D117"/>
  <c r="D116" s="1"/>
  <c r="D115" s="1"/>
  <c r="D113"/>
  <c r="D112"/>
  <c r="D111" s="1"/>
  <c r="D102"/>
  <c r="D101" s="1"/>
  <c r="D100" s="1"/>
  <c r="D98"/>
  <c r="D97"/>
  <c r="D95"/>
  <c r="D94" s="1"/>
  <c r="D92"/>
  <c r="D91" s="1"/>
  <c r="D89"/>
  <c r="D87"/>
  <c r="D86" s="1"/>
  <c r="D85" s="1"/>
  <c r="D80"/>
  <c r="D79"/>
  <c r="D77"/>
  <c r="D76" s="1"/>
  <c r="D75" s="1"/>
  <c r="D73"/>
  <c r="D72" s="1"/>
  <c r="D71" s="1"/>
  <c r="D70" s="1"/>
  <c r="D68"/>
  <c r="D67"/>
  <c r="D66"/>
  <c r="D64"/>
  <c r="D63"/>
  <c r="D62" s="1"/>
  <c r="D60"/>
  <c r="D59" s="1"/>
  <c r="D58" s="1"/>
  <c r="D55"/>
  <c r="D54" s="1"/>
  <c r="D53" s="1"/>
  <c r="D52" s="1"/>
  <c r="D50"/>
  <c r="D49" s="1"/>
  <c r="D48" s="1"/>
  <c r="D47" s="1"/>
  <c r="D45"/>
  <c r="D44" s="1"/>
  <c r="D43" s="1"/>
  <c r="D42" s="1"/>
  <c r="D40"/>
  <c r="D39" s="1"/>
  <c r="D38" s="1"/>
  <c r="D36"/>
  <c r="D35" s="1"/>
  <c r="D34" s="1"/>
  <c r="D29"/>
  <c r="D28" s="1"/>
  <c r="D27" s="1"/>
  <c r="D23"/>
  <c r="D22" s="1"/>
  <c r="D21" s="1"/>
  <c r="D33" l="1"/>
  <c r="D57"/>
  <c r="D20"/>
  <c r="D84"/>
  <c r="D159"/>
  <c r="D19" l="1"/>
  <c r="D18" s="1"/>
</calcChain>
</file>

<file path=xl/sharedStrings.xml><?xml version="1.0" encoding="utf-8"?>
<sst xmlns="http://schemas.openxmlformats.org/spreadsheetml/2006/main" count="213" uniqueCount="161">
  <si>
    <t>Приложение № 3</t>
  </si>
  <si>
    <t xml:space="preserve">   Ахтанизовского сельского поселения</t>
  </si>
  <si>
    <t>Темрюкского района IV созыва</t>
  </si>
  <si>
    <t xml:space="preserve"> Приложение № 6</t>
  </si>
  <si>
    <t xml:space="preserve">                                                                                к решению XIX сессии Совета     </t>
  </si>
  <si>
    <t xml:space="preserve">                                                                           Ахтанизовского сельского поселения</t>
  </si>
  <si>
    <t xml:space="preserve">                                                                                  Темрюкского района IV созыва</t>
  </si>
  <si>
    <t xml:space="preserve">                                                                                     от 10 декабря 2020 года № 77</t>
  </si>
  <si>
    <t xml:space="preserve">Распределение бюджетных ассигнований </t>
  </si>
  <si>
    <t>по целевым статьям (муниципальным программам Ахтанизовского сельского поселения Темрюкского района и непрограммным направлениям деятельности), группам, подгруппам видов расходов классификации расходов бюджетов на 2021 год</t>
  </si>
  <si>
    <t>(тыс. руб.)</t>
  </si>
  <si>
    <t>Наименование</t>
  </si>
  <si>
    <t>ЦСР</t>
  </si>
  <si>
    <t>ВР</t>
  </si>
  <si>
    <t>Сумма</t>
  </si>
  <si>
    <t>ВСЕГО</t>
  </si>
  <si>
    <t>Муниципальные программы</t>
  </si>
  <si>
    <t>Муниципальная программа "Эффективное муниципальное управление"</t>
  </si>
  <si>
    <t>Реализация муниципальных функций, связанных с муниципальным управлением</t>
  </si>
  <si>
    <t>Обеспечение деятельности администрации Ахтанизовского сельского поселения Темрюкского района по решению вопросов местного значения</t>
  </si>
  <si>
    <t xml:space="preserve">Расходы на обеспечение функций органов местного самоуправления </t>
  </si>
  <si>
    <t>Расходы на выплаты персоналу  государственных (муниципальных) органов</t>
  </si>
  <si>
    <t>120</t>
  </si>
  <si>
    <t>Иные закупки товаров, работ и услуг для обеспечения государственных (муниципальных) нужд</t>
  </si>
  <si>
    <t>240</t>
  </si>
  <si>
    <t>Уплата налогов, сборов и иных платежей</t>
  </si>
  <si>
    <t>850</t>
  </si>
  <si>
    <t>Обеспечение ведения бухгалтерского учета</t>
  </si>
  <si>
    <t>Организация качественного и эффективного бюджетного, налогового учета и отчетности</t>
  </si>
  <si>
    <t xml:space="preserve">Расходы на обеспечение деятельности (оказание услуг) муниципальных учреждений </t>
  </si>
  <si>
    <t>Расходы на выплаты персоналу казенных учреждений</t>
  </si>
  <si>
    <t>110</t>
  </si>
  <si>
    <t>Муниципальная программа «Развитие информационного общества в Ахтанизовском сельском поселении Темрюкского района»</t>
  </si>
  <si>
    <t>Обеспечение информационного освещения деятельности администрации Ахтанизовского сельского поселения Темрюкского района</t>
  </si>
  <si>
    <t>Обеспечение доступа к информации о деятельности администрации и Совета Ахтанизовского сельского поселения Темрюкского района</t>
  </si>
  <si>
    <t>Реализация мероприятий по обеспечению информационного освещения деятельности администрации Ахтанизовского сельского поселения Темрюкского района</t>
  </si>
  <si>
    <t>Развитие, эксплуатация и обслуживание информационно-коммуникационных технологий администрации Ахтанизовского сельского поселения Темрюкского района</t>
  </si>
  <si>
    <t>Реализация мероприятий по развитию,  эксплуатации и обслуживанию информационно-коммуникационных технологий администрации Ахтанизовского сельского поселения Темрюкского района</t>
  </si>
  <si>
    <t>Приобретение и сопровождение программного обеспечения администрации поселения</t>
  </si>
  <si>
    <t xml:space="preserve">Муниципальная программа "Мероприятия праздничных дней и памятных дат в Ахтанизовском сельском поселении Темрюкского района" </t>
  </si>
  <si>
    <t xml:space="preserve">Отдельные мероприятия муниципальной программы "Мероприятия праздничных дней и памятных дат в Ахтанизовском сельском поселении Темрюкского района" </t>
  </si>
  <si>
    <t>Организация и проведение мероприятий праздничных дней и памятных дат в Ахтанизовском сельском поселении Темрюкского района</t>
  </si>
  <si>
    <t>Реализация мероприятий праздничных дней и памятных дат в Ахтанизовском сельском поселении Темрюкского района</t>
  </si>
  <si>
    <t>Муниципальная программа "Компенсационные выплаты руководителям органов территориального общественного самоуправления Ахтанизовского сельского поселения Темрюкского района"</t>
  </si>
  <si>
    <t>Отдельные мероприятия муниципальной программы  "Компенсационные выплаты руководителям органов территориального общественного самоуправления Ахтанизовского сельского поселения Темрюкского района"</t>
  </si>
  <si>
    <t>Осуществление компенсационных выплат руководителям органов территориального общественного самоуправления Ахтанизовского сельского поселения Темрюкского района</t>
  </si>
  <si>
    <t>Реализация мероприятий по компенсационным выплатам руководителям органов территориального общественного самоуправления Ахтанизовского сельского поселения Темрюкского района</t>
  </si>
  <si>
    <t>Иные выплаты населению</t>
  </si>
  <si>
    <t>Муниципальная программа "Содержание и материально-техническое обеспечение администрации Ахтанизовского сельского поселения Темрюкского района"</t>
  </si>
  <si>
    <t>Отдельные мероприятия муниципальной программы "Содержание и материально-техническое обеспечение администрации Ахтанизовского сельского поселения Темрюкского района"</t>
  </si>
  <si>
    <t>Финансовое обеспечение мероприятий по содержанию и материально-техническому обеспечению администрации</t>
  </si>
  <si>
    <t>Реализация мероприятий по содержанию и материально-техническому обеспечению администрации</t>
  </si>
  <si>
    <t>Муниципальная программа "Обеспечение безопасности населения Ахтанизовского сельского поселения Темрюкского района"</t>
  </si>
  <si>
    <t>Мероприятия по предупреждению и ликвидации чрезвычайных ситуаций, стихийных бедствий и их последствий в Ахтанизовском сельском поселении Темрюкского района</t>
  </si>
  <si>
    <t>Организация и осуществление мероприятий по предупреждению и ликвидации последствий чрезвычайных ситуаций и стихийных бедствий природного и техногенного характера</t>
  </si>
  <si>
    <t>Реализация мероприятий по предупреждению и ликвидации последствий чрезвычайных ситуаций и стихийных бедствий природного и техногенного характера</t>
  </si>
  <si>
    <t>Обеспечение первичных мер пожарной безопасности в Ахтанизовском сельском поселении Темрюкского района</t>
  </si>
  <si>
    <t>Организация и осуществление мероприятий  по пожарной безопасности</t>
  </si>
  <si>
    <t>Реализация мероприятий по пожарной безопасности</t>
  </si>
  <si>
    <t>Укрепление правопорядка, профилактика правонарушений, усиление борьбы с преступностью в Ахтанизовском сельском поселении Темрюкского района</t>
  </si>
  <si>
    <t xml:space="preserve">Организация и осуществление мероприятий  по укреплению правопорядка, профилактики правонарушений, усилению борьбы с преступностью </t>
  </si>
  <si>
    <t xml:space="preserve">Реализация мероприятий по укреплению правопорядка, профилактики правонарушений, усилению борьбы с преступностью </t>
  </si>
  <si>
    <t>Муниципальная программа "Развитие сети автомобильных дорог Ахтанизовского сельского поселения Темрюкского района"</t>
  </si>
  <si>
    <t>Повышение безопасности дорожного движения на территории Ахтанизовского сельского поселения Темрюкского района</t>
  </si>
  <si>
    <t>Развитие системы предупреждения опасного поведения участников дорожного движения</t>
  </si>
  <si>
    <t>Реализация мероприятий  по повышению безопасности дорожного движения</t>
  </si>
  <si>
    <t>Строительство, реконструкция, капитальный ремонт, ремонт и содержание автомобильных дорог местного значения</t>
  </si>
  <si>
    <t>Капитальный ремонт, ремонт и содержание автомобильных дорог местного значения, включая проектно-изыскательские работы</t>
  </si>
  <si>
    <t>Реализация мероприятий по строительству, реконструкции, ремонту и содержанию автомобильных дорог местного значения</t>
  </si>
  <si>
    <t>Финансовое обеспечение мероприятий по увеличению протяженности автомобильных дорог местного значения, соответствующих нормативным требованиям</t>
  </si>
  <si>
    <t>Капитальный ремонт и ремонт автомобильных дорог общего пользования местного значения</t>
  </si>
  <si>
    <t>57202S2440</t>
  </si>
  <si>
    <t>Ремонт дорог местного значения (за счет дотации  из краевого бюджета местным бюджетам на поощрение муниципальных образований Краснодарского края, органы территориального общественного самоуправления которых являются победителями краевого конкурса на звание «Лучший орган территориального общественного самоуправления» в 2020 году)</t>
  </si>
  <si>
    <t>Муниципальная программа "Развитие жилищно-коммунального хозяйства Ахтанизовского сельского поселения Темрюкского района"</t>
  </si>
  <si>
    <t>Благоустройство территории Ахтанизовского сельского поселения Темрюкского района</t>
  </si>
  <si>
    <t>Повышение уровня благоустройства Ахтанизовского сельского поселения Темрюкского района</t>
  </si>
  <si>
    <t>Реализация мероприятий по благоустройству территории Ахтанизовского сельского поселения</t>
  </si>
  <si>
    <t>Реализация проектов инициативного бюджетирования</t>
  </si>
  <si>
    <t>Озеленение территории Ахтанизовского сельского поселения</t>
  </si>
  <si>
    <t>Реализация мероприятий по озеленению территории Ахтанизовского сельского поселения</t>
  </si>
  <si>
    <t>Освещение территории Ахтанизовского сельского поселения</t>
  </si>
  <si>
    <t>Реализация мероприятий  по освещению территории Ахтанизовского сельского поселения</t>
  </si>
  <si>
    <t>Организация и содержание мест захоронения Ахтанизовского сельского поселения</t>
  </si>
  <si>
    <t>Реализация мероприятий по организации и содержанию мест захоронения Ахтанизовского сельского поселения</t>
  </si>
  <si>
    <r>
      <t>Обеспечение деятельности и оказание услуг МКУ «</t>
    </r>
    <r>
      <rPr>
        <sz val="14"/>
        <color rgb="FF000000"/>
        <rFont val="Times New Roman"/>
        <family val="1"/>
        <charset val="204"/>
      </rPr>
      <t>Ахтанизовская</t>
    </r>
    <r>
      <rPr>
        <sz val="14"/>
        <color rgb="FF333333"/>
        <rFont val="Times New Roman"/>
        <family val="1"/>
        <charset val="204"/>
      </rPr>
      <t xml:space="preserve"> ПЭС»</t>
    </r>
  </si>
  <si>
    <t>Организация экономически эффективной системы благоустройства Ахтанизовского сельского поселения Темюкского района</t>
  </si>
  <si>
    <t>Водоснабжение Ахтанизовского сельского поселения Темрюкского района</t>
  </si>
  <si>
    <t>Развитие и реконструкция водопроводной сети на территории Ахтанизовского сельского поселения Темрюкского района</t>
  </si>
  <si>
    <t>Реализация мероприятий по водоснабжению поселения</t>
  </si>
  <si>
    <t>Развитие систем наружного освещения Ахтанизовского сельского поселения Темрюкского района</t>
  </si>
  <si>
    <t>Финансовое обеспечение мероприятий по развитию систем наружного освещения</t>
  </si>
  <si>
    <t>Реализация мероприятий по развитию систем наружного освещения Ахтанизовского сельского поселения Темрюкского района</t>
  </si>
  <si>
    <t>Газификация Ахтанизовского сельского поселения Темрюкского района</t>
  </si>
  <si>
    <t>Финансовое обеспечение мероприятий  по газификации поселения</t>
  </si>
  <si>
    <t>Реализация мероприятий по газификации Ахтанизовского сельского поселения Темрюкского района</t>
  </si>
  <si>
    <t>Муниципальная программа "Формирование комфортной городской среды  Ахтанизовского сельского поселения Темрюкского района на 2018-2024 годы"</t>
  </si>
  <si>
    <t>Отдельные мероприятия муниципальной программы "Формирование комфортной городской среды  Ахтанизовского сельского поселения Темрюкского района на 2018-2024 годы"</t>
  </si>
  <si>
    <t>Благоустройство зон общего пользования</t>
  </si>
  <si>
    <t>Разработка проектно-сметной документации</t>
  </si>
  <si>
    <t>Муниципальная программа "Комплексное развитие территории Ахтанизовского сельского поселения Темрюкского района на 2021 год"</t>
  </si>
  <si>
    <t>Реализация мероприятий муниципальной программы "Комплексное развитие территории Ахтанизовского сельского поселения Темрюкского района на 2021 год"</t>
  </si>
  <si>
    <t>Создание и обустройство зон отдыха, спортивных и детских игровых площадок, площадок для занятия адаптивной физической культурой и адаптивным спортом для лиц с ограниченными возможностями здоровья</t>
  </si>
  <si>
    <t>Обустройство детской и спортивной игровой площадки площадью 500 м2 в пос. За Родину</t>
  </si>
  <si>
    <t>Муниципальная программа "Молодежь ст. Ахтанизовской" Ахтанизовского сельского поселения Темрюкского района</t>
  </si>
  <si>
    <t>Отдельные мероприятия муниципальной программы "Молодежь ст. Ахтанизовской" Ахтанизовского сельского поселения Темрюкского района</t>
  </si>
  <si>
    <t>Формирование системы ценностей, предусматривающей создание условий для воспитания и развития молодежи, обладающей гуманистическим мировоззрением, устойчивой системой нравственных и гражданских ценностей</t>
  </si>
  <si>
    <t>Реализация мероприятий по молодежной политике</t>
  </si>
  <si>
    <t>Субсидии бюджетным учреждениям</t>
  </si>
  <si>
    <t>Содействие временному трудоустройству несовершеннолетних граждан</t>
  </si>
  <si>
    <t>Муниципальная программа "Сохранение и охрана объектов культурного наследия (памятников истории и культуры) местного значения Ахтанизовского сельского поселения Темрюкского района"</t>
  </si>
  <si>
    <t>Отдельные мероприятия муниципальной программы  "Сохранение и охрана объектов культурного наследия (памятников истории и культуры) местного значения Ахтанизовского сельского поселения Темрюкского района"</t>
  </si>
  <si>
    <t xml:space="preserve">Организация и осуществление мероприятий по сохранению и охране объектов культурного наследия </t>
  </si>
  <si>
    <t xml:space="preserve">Реализация мероприятий по сохранению и охране  объектов культурного наследия (памятников истории и культуры) местного значения Ахтанизовского сельского поселения Темрюкского района </t>
  </si>
  <si>
    <t>Муниципальная программа "Развитие культуры Ахтанизовского сельского поселения Темрюкского района"</t>
  </si>
  <si>
    <t>Обеспечение деятельности МБУК "Ахтанизовский КСЦ"</t>
  </si>
  <si>
    <t>Финансовое обеспечение деятельности  учреждения культуры на выполнение муниципального задания</t>
  </si>
  <si>
    <t>Расходы на обеспечение деятельности (оказания услуг) муниципальных учреждений</t>
  </si>
  <si>
    <t>Комплектование и обеспечение сохранности библиотечных фондов</t>
  </si>
  <si>
    <t>Комплектование книжных фондов библиотек муниципальных образований</t>
  </si>
  <si>
    <t>Иные межбюджетные трансферты</t>
  </si>
  <si>
    <t>Муниципальная программа "Пенсионное обеспечение за выслугу лет лицам, замещавшим муниципальные должности и должности муниципальных служащих Ахтанизовского сельского поселения Темрюкского района"</t>
  </si>
  <si>
    <t>Развитие мер социальной поддержки отдельных категорий граждан</t>
  </si>
  <si>
    <t>Меры государственной поддержки лицам, замещавшим муниципальные должности и должности муниципальной службы Ахтанизовского  сельского поселения Темрюкского района</t>
  </si>
  <si>
    <t>Осуществление пенсионного обеспечения за выслугу лет лицам, замещавшим муниципальные должности и должности муниципальных  служащих Ахтанизовского сельского поселения Темрюкского района</t>
  </si>
  <si>
    <t>Публичные нормативные социальные выплаты гражданам</t>
  </si>
  <si>
    <t>Муниципальная программа "Развитие физической культуры и массового спорта в Ахтанизовском сельском поселении Темрюкского района"</t>
  </si>
  <si>
    <t>Физическое воспитание и физическое развитие граждан посредством организации и проведения (участия) в физкультурных мероприятий и массовых спортивных мероприятий</t>
  </si>
  <si>
    <t>Развитие физической культуры и массового спорта</t>
  </si>
  <si>
    <t xml:space="preserve">Реализация мероприятий по развитию  физической культуры и массового спорта </t>
  </si>
  <si>
    <t>Непрограммные мероприятия</t>
  </si>
  <si>
    <t>Обеспечение деятельности высшего органа исполнительной власти Ахтанизовского сельского поселения Темрюкского района</t>
  </si>
  <si>
    <t>Высшее должностное лицо Ахтанизовского сельского поселения Темрюкского района</t>
  </si>
  <si>
    <t>Поддержание устойчивого исполнения местных бюджетов</t>
  </si>
  <si>
    <t>Осуществление отдельных полномочий Российской Федерации и государственных полномочий Краснодарского края</t>
  </si>
  <si>
    <t>Образование и организация деятельности административных комиссий</t>
  </si>
  <si>
    <t>Осуществление первичного воинского учета на территориях, где отсутствуют военные комиссариаты</t>
  </si>
  <si>
    <t>Обеспечение деятельности контрольно-счетного органа Ахтанизовского сельского поселения Темрюкского района</t>
  </si>
  <si>
    <t>Контрольно-счетная палата муниципального образования Темрюкский район</t>
  </si>
  <si>
    <t>Реализация полномочий по осуществлению внутреннего муниципального финансового контроля</t>
  </si>
  <si>
    <t>Финансовое обеспечение полномочий по осуществлению внутреннего муниципального финансового контроля</t>
  </si>
  <si>
    <t>Прочие обязательства муниципального образования</t>
  </si>
  <si>
    <t>Осуществление прочих расходов</t>
  </si>
  <si>
    <t>Эксплуатация объекта недвижимого имущества</t>
  </si>
  <si>
    <t>Прочие непрограммные мероприятия</t>
  </si>
  <si>
    <t xml:space="preserve">Предоставление субсидии МУП "Бытсервис" на погашение кредиторской задолженности в целях сохранения муниципального имущества Ахтанизовского сельского поселения Темрюкского района при ликвидации муниципальных унитарных предприятий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</si>
  <si>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</si>
  <si>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Управление муниципальным имуществом</t>
  </si>
  <si>
    <t>Содержание и обслуживание имущества казны Ахтанизовского сельского поселения Темрюкского района</t>
  </si>
  <si>
    <t>Реализация полномочий на определение поставщиков (подрядчиков, исполнителей)</t>
  </si>
  <si>
    <t xml:space="preserve">Финансовое обеспечение полномочий на определение поставщиков (подрядчиков, исполнителей) при осуществлении конкурентных способов закупок товаров, работ, услуг для обеспечения муниципальных нужд </t>
  </si>
  <si>
    <t>Управление муниципальным долгом</t>
  </si>
  <si>
    <t xml:space="preserve">Осуществление в установленные сроки и в полном объеме платежей по обслуживанию долговых обязательств </t>
  </si>
  <si>
    <t xml:space="preserve">Процентные платежи по муниципальному долгу </t>
  </si>
  <si>
    <t>Обслуживание муниципального долга</t>
  </si>
  <si>
    <t>Начальник отдела финансов</t>
  </si>
  <si>
    <t>и экономического развития</t>
  </si>
  <si>
    <t>Ю.Г. Дянина</t>
  </si>
  <si>
    <t>Бюджетные инвестиции</t>
  </si>
  <si>
    <t>410</t>
  </si>
  <si>
    <t xml:space="preserve">к решению XXXIV сессии Совета    </t>
  </si>
  <si>
    <t>от 28 декабря 2021 года № 136</t>
  </si>
</sst>
</file>

<file path=xl/styles.xml><?xml version="1.0" encoding="utf-8"?>
<styleSheet xmlns="http://schemas.openxmlformats.org/spreadsheetml/2006/main">
  <numFmts count="1">
    <numFmt numFmtId="164" formatCode="0.0"/>
  </numFmts>
  <fonts count="9">
    <font>
      <sz val="11"/>
      <name val="Calibri"/>
    </font>
    <font>
      <sz val="10"/>
      <name val="Arial Cyr"/>
    </font>
    <font>
      <sz val="14"/>
      <name val="Times New Roman"/>
      <family val="1"/>
      <charset val="204"/>
    </font>
    <font>
      <b/>
      <sz val="14"/>
      <name val="Times New Roman"/>
      <family val="1"/>
      <charset val="204"/>
    </font>
    <font>
      <b/>
      <sz val="10"/>
      <name val="Arial Cyr"/>
    </font>
    <font>
      <sz val="14"/>
      <color rgb="FF000000"/>
      <name val="Times New Roman"/>
      <family val="1"/>
      <charset val="204"/>
    </font>
    <font>
      <sz val="14"/>
      <color rgb="FF26282F"/>
      <name val="Times New Roman"/>
      <family val="1"/>
      <charset val="204"/>
    </font>
    <font>
      <sz val="10"/>
      <color rgb="FFFF0000"/>
      <name val="Arial Cyr"/>
    </font>
    <font>
      <sz val="14"/>
      <color rgb="FF333333"/>
      <name val="Times New Roman"/>
      <family val="1"/>
      <charset val="204"/>
    </font>
  </fonts>
  <fills count="3">
    <fill>
      <patternFill patternType="none"/>
    </fill>
    <fill>
      <patternFill patternType="gray125"/>
    </fill>
    <fill>
      <patternFill patternType="solid">
        <fgColor theme="0"/>
      </patternFill>
    </fill>
  </fills>
  <borders count="9">
    <border>
      <left/>
      <right/>
      <top/>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style="thin">
        <color rgb="FF000000"/>
      </left>
      <right/>
      <top style="medium">
        <color rgb="FF000000"/>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thin">
        <color rgb="FF000000"/>
      </left>
      <right style="medium">
        <color rgb="FF000000"/>
      </right>
      <top style="medium">
        <color rgb="FF000000"/>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53">
    <xf numFmtId="0" fontId="1" fillId="0" borderId="0" xfId="0" applyNumberFormat="1" applyFont="1"/>
    <xf numFmtId="0" fontId="2" fillId="0" borderId="0" xfId="0" applyNumberFormat="1" applyFont="1" applyAlignment="1">
      <alignment vertical="top" wrapText="1"/>
    </xf>
    <xf numFmtId="0" fontId="2" fillId="0" borderId="0" xfId="0" applyNumberFormat="1" applyFont="1" applyAlignment="1">
      <alignment horizontal="center"/>
    </xf>
    <xf numFmtId="164" fontId="2" fillId="0" borderId="0" xfId="0" applyNumberFormat="1" applyFont="1" applyAlignment="1">
      <alignment horizontal="center"/>
    </xf>
    <xf numFmtId="0" fontId="2" fillId="0" borderId="4" xfId="0" applyNumberFormat="1" applyFont="1" applyBorder="1" applyAlignment="1">
      <alignment horizontal="center" vertical="top" wrapText="1"/>
    </xf>
    <xf numFmtId="0" fontId="2" fillId="0" borderId="5" xfId="0" applyNumberFormat="1" applyFont="1" applyBorder="1" applyAlignment="1">
      <alignment horizontal="center"/>
    </xf>
    <xf numFmtId="0" fontId="2" fillId="0" borderId="6" xfId="0" applyNumberFormat="1" applyFont="1" applyBorder="1" applyAlignment="1">
      <alignment horizontal="center" wrapText="1"/>
    </xf>
    <xf numFmtId="164" fontId="2" fillId="0" borderId="6" xfId="0" applyNumberFormat="1" applyFont="1" applyBorder="1" applyAlignment="1">
      <alignment horizontal="center"/>
    </xf>
    <xf numFmtId="0" fontId="2" fillId="0" borderId="7" xfId="0" applyNumberFormat="1" applyFont="1" applyBorder="1" applyAlignment="1">
      <alignment horizontal="center" vertical="top" wrapText="1"/>
    </xf>
    <xf numFmtId="0" fontId="2" fillId="0" borderId="6" xfId="0" applyNumberFormat="1" applyFont="1" applyBorder="1" applyAlignment="1">
      <alignment horizontal="center"/>
    </xf>
    <xf numFmtId="1" fontId="2" fillId="0" borderId="6" xfId="0" applyNumberFormat="1" applyFont="1" applyBorder="1" applyAlignment="1">
      <alignment horizontal="center" wrapText="1"/>
    </xf>
    <xf numFmtId="0" fontId="3" fillId="0" borderId="8" xfId="0" applyNumberFormat="1" applyFont="1" applyBorder="1" applyAlignment="1">
      <alignment horizontal="justify" vertical="top" wrapText="1"/>
    </xf>
    <xf numFmtId="0" fontId="3" fillId="0" borderId="8" xfId="0" applyNumberFormat="1" applyFont="1" applyBorder="1" applyAlignment="1">
      <alignment horizontal="center" wrapText="1"/>
    </xf>
    <xf numFmtId="0" fontId="3" fillId="0" borderId="8" xfId="0" applyNumberFormat="1" applyFont="1" applyBorder="1" applyAlignment="1">
      <alignment horizontal="center"/>
    </xf>
    <xf numFmtId="164" fontId="3" fillId="0" borderId="8" xfId="0" applyNumberFormat="1" applyFont="1" applyBorder="1" applyAlignment="1">
      <alignment horizontal="center" wrapText="1"/>
    </xf>
    <xf numFmtId="0" fontId="4" fillId="0" borderId="0" xfId="0" applyNumberFormat="1" applyFont="1"/>
    <xf numFmtId="0" fontId="3" fillId="0" borderId="8" xfId="0" applyNumberFormat="1" applyFont="1" applyBorder="1" applyAlignment="1">
      <alignment horizontal="left" vertical="top" wrapText="1"/>
    </xf>
    <xf numFmtId="0" fontId="2" fillId="0" borderId="8" xfId="0" applyNumberFormat="1" applyFont="1" applyBorder="1" applyAlignment="1">
      <alignment horizontal="left" vertical="top" wrapText="1"/>
    </xf>
    <xf numFmtId="0" fontId="2" fillId="0" borderId="8" xfId="0" applyNumberFormat="1" applyFont="1" applyBorder="1" applyAlignment="1">
      <alignment horizontal="center" wrapText="1"/>
    </xf>
    <xf numFmtId="0" fontId="2" fillId="0" borderId="8" xfId="0" applyNumberFormat="1" applyFont="1" applyBorder="1" applyAlignment="1">
      <alignment horizontal="center"/>
    </xf>
    <xf numFmtId="164" fontId="2" fillId="0" borderId="8" xfId="0" applyNumberFormat="1" applyFont="1" applyBorder="1" applyAlignment="1">
      <alignment horizontal="center" wrapText="1"/>
    </xf>
    <xf numFmtId="164" fontId="2" fillId="0" borderId="8" xfId="0" applyNumberFormat="1" applyFont="1" applyBorder="1" applyAlignment="1">
      <alignment horizontal="center"/>
    </xf>
    <xf numFmtId="0" fontId="1" fillId="2" borderId="0" xfId="0" applyNumberFormat="1" applyFont="1" applyFill="1"/>
    <xf numFmtId="0" fontId="2" fillId="2" borderId="8" xfId="0" applyNumberFormat="1" applyFont="1" applyFill="1" applyBorder="1" applyAlignment="1">
      <alignment horizontal="left" vertical="top" wrapText="1"/>
    </xf>
    <xf numFmtId="0" fontId="2" fillId="2" borderId="8" xfId="0" applyNumberFormat="1" applyFont="1" applyFill="1" applyBorder="1" applyAlignment="1">
      <alignment horizontal="center"/>
    </xf>
    <xf numFmtId="164" fontId="2" fillId="2" borderId="8" xfId="0" applyNumberFormat="1" applyFont="1" applyFill="1" applyBorder="1" applyAlignment="1">
      <alignment horizontal="center"/>
    </xf>
    <xf numFmtId="49" fontId="2" fillId="0" borderId="8" xfId="0" applyNumberFormat="1" applyFont="1" applyBorder="1" applyAlignment="1">
      <alignment horizontal="left" vertical="top" wrapText="1"/>
    </xf>
    <xf numFmtId="49" fontId="2" fillId="0" borderId="8" xfId="0" applyNumberFormat="1" applyFont="1" applyBorder="1" applyAlignment="1">
      <alignment horizontal="center"/>
    </xf>
    <xf numFmtId="0" fontId="2" fillId="0" borderId="8" xfId="0" applyNumberFormat="1" applyFont="1" applyBorder="1" applyAlignment="1">
      <alignment vertical="top" wrapText="1"/>
    </xf>
    <xf numFmtId="49" fontId="2" fillId="2" borderId="8" xfId="0" applyNumberFormat="1" applyFont="1" applyFill="1" applyBorder="1" applyAlignment="1">
      <alignment horizontal="left" vertical="top" wrapText="1"/>
    </xf>
    <xf numFmtId="49" fontId="2" fillId="0" borderId="8" xfId="0" applyNumberFormat="1" applyFont="1" applyBorder="1" applyAlignment="1">
      <alignment vertical="top" wrapText="1"/>
    </xf>
    <xf numFmtId="0" fontId="3" fillId="0" borderId="8" xfId="0" applyNumberFormat="1" applyFont="1" applyBorder="1" applyAlignment="1">
      <alignment vertical="top" wrapText="1"/>
    </xf>
    <xf numFmtId="164" fontId="3" fillId="0" borderId="8" xfId="0" applyNumberFormat="1" applyFont="1" applyBorder="1" applyAlignment="1">
      <alignment horizontal="center"/>
    </xf>
    <xf numFmtId="0" fontId="2" fillId="2" borderId="8" xfId="0" applyNumberFormat="1" applyFont="1" applyFill="1" applyBorder="1" applyAlignment="1">
      <alignment vertical="top" wrapText="1"/>
    </xf>
    <xf numFmtId="49" fontId="5" fillId="0" borderId="8" xfId="0" applyNumberFormat="1" applyFont="1" applyBorder="1" applyAlignment="1">
      <alignment vertical="top" wrapText="1"/>
    </xf>
    <xf numFmtId="0" fontId="2" fillId="2" borderId="8" xfId="0" applyNumberFormat="1" applyFont="1" applyFill="1" applyBorder="1" applyAlignment="1">
      <alignment horizontal="center" wrapText="1"/>
    </xf>
    <xf numFmtId="49" fontId="5" fillId="2" borderId="8" xfId="0" applyNumberFormat="1" applyFont="1" applyFill="1" applyBorder="1" applyAlignment="1">
      <alignment vertical="top" wrapText="1"/>
    </xf>
    <xf numFmtId="49" fontId="5" fillId="0" borderId="8" xfId="0" applyNumberFormat="1" applyFont="1" applyBorder="1" applyAlignment="1">
      <alignment horizontal="left" vertical="top" wrapText="1"/>
    </xf>
    <xf numFmtId="0" fontId="2" fillId="0" borderId="8" xfId="0" applyNumberFormat="1" applyFont="1" applyBorder="1" applyAlignment="1">
      <alignment wrapText="1"/>
    </xf>
    <xf numFmtId="0" fontId="6" fillId="0" borderId="8" xfId="0" applyNumberFormat="1" applyFont="1" applyBorder="1" applyAlignment="1">
      <alignment horizontal="left" vertical="top" wrapText="1"/>
    </xf>
    <xf numFmtId="0" fontId="2" fillId="0" borderId="0" xfId="0" applyNumberFormat="1" applyFont="1"/>
    <xf numFmtId="49" fontId="2" fillId="2" borderId="8" xfId="0" applyNumberFormat="1" applyFont="1" applyFill="1" applyBorder="1" applyAlignment="1">
      <alignment horizontal="center"/>
    </xf>
    <xf numFmtId="0" fontId="7" fillId="0" borderId="0" xfId="0" applyNumberFormat="1" applyFont="1"/>
    <xf numFmtId="49" fontId="3" fillId="0" borderId="8" xfId="0" applyNumberFormat="1" applyFont="1" applyBorder="1" applyAlignment="1">
      <alignment horizontal="left" vertical="top" wrapText="1"/>
    </xf>
    <xf numFmtId="0" fontId="5" fillId="0" borderId="8" xfId="0" applyNumberFormat="1" applyFont="1" applyBorder="1" applyAlignment="1">
      <alignment horizontal="left" vertical="top" wrapText="1"/>
    </xf>
    <xf numFmtId="0" fontId="4" fillId="2" borderId="0" xfId="0" applyNumberFormat="1" applyFont="1" applyFill="1"/>
    <xf numFmtId="0" fontId="2" fillId="0" borderId="0" xfId="0" applyNumberFormat="1" applyFont="1" applyAlignment="1">
      <alignment horizontal="center"/>
    </xf>
    <xf numFmtId="0" fontId="2" fillId="0" borderId="0" xfId="0" applyNumberFormat="1" applyFont="1" applyAlignment="1">
      <alignment horizontal="center" wrapText="1"/>
    </xf>
    <xf numFmtId="0" fontId="2" fillId="0" borderId="1" xfId="0" applyNumberFormat="1" applyFont="1" applyBorder="1" applyAlignment="1">
      <alignment horizontal="right"/>
    </xf>
    <xf numFmtId="0" fontId="2" fillId="0" borderId="2" xfId="0" applyNumberFormat="1" applyFont="1" applyBorder="1" applyAlignment="1">
      <alignment horizontal="right"/>
    </xf>
    <xf numFmtId="0" fontId="2" fillId="0" borderId="3" xfId="0" applyNumberFormat="1" applyFont="1" applyBorder="1" applyAlignment="1">
      <alignment horizontal="right"/>
    </xf>
    <xf numFmtId="0" fontId="3" fillId="0" borderId="0" xfId="0" applyNumberFormat="1" applyFont="1" applyAlignment="1">
      <alignment horizontal="center" wrapText="1"/>
    </xf>
    <xf numFmtId="164" fontId="2" fillId="0" borderId="0" xfId="0" applyNumberFormat="1" applyFont="1" applyAlignment="1">
      <alignment horizontal="center"/>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majorFont>
      <a:minorFont>
        <a:latin typeface="Calibri"/>
        <a:ea typeface=""/>
        <a:cs typeface=""/>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tint val="100000"/>
                <a:shade val="100000"/>
                <a:satMod val="130000"/>
              </a:schemeClr>
            </a:gs>
            <a:gs pos="100000">
              <a:schemeClr val="phClr">
                <a:tint val="50000"/>
                <a:shade val="100000"/>
                <a:satMod val="350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D222"/>
  <sheetViews>
    <sheetView tabSelected="1" topLeftCell="A10" zoomScale="90" zoomScaleNormal="90" workbookViewId="0">
      <selection activeCell="D32" sqref="D32"/>
    </sheetView>
  </sheetViews>
  <sheetFormatPr defaultColWidth="9" defaultRowHeight="18.75"/>
  <cols>
    <col min="1" max="1" width="56" style="1" customWidth="1"/>
    <col min="2" max="2" width="15.85546875" style="2" customWidth="1"/>
    <col min="3" max="3" width="10.42578125" style="2" customWidth="1"/>
    <col min="4" max="4" width="23" style="3" customWidth="1"/>
  </cols>
  <sheetData>
    <row r="1" spans="1:4">
      <c r="B1" s="46" t="s">
        <v>0</v>
      </c>
      <c r="C1" s="46"/>
      <c r="D1" s="46"/>
    </row>
    <row r="2" spans="1:4">
      <c r="B2" s="46" t="s">
        <v>159</v>
      </c>
      <c r="C2" s="46"/>
      <c r="D2" s="46"/>
    </row>
    <row r="3" spans="1:4">
      <c r="B3" s="46" t="s">
        <v>1</v>
      </c>
      <c r="C3" s="46"/>
      <c r="D3" s="46"/>
    </row>
    <row r="4" spans="1:4">
      <c r="B4" s="46" t="s">
        <v>2</v>
      </c>
      <c r="C4" s="46"/>
      <c r="D4" s="46"/>
    </row>
    <row r="5" spans="1:4">
      <c r="B5" s="46" t="s">
        <v>160</v>
      </c>
      <c r="C5" s="46"/>
      <c r="D5" s="46"/>
    </row>
    <row r="6" spans="1:4">
      <c r="D6" s="2"/>
    </row>
    <row r="7" spans="1:4">
      <c r="B7" s="46" t="s">
        <v>3</v>
      </c>
      <c r="C7" s="46"/>
      <c r="D7" s="46"/>
    </row>
    <row r="8" spans="1:4">
      <c r="A8" s="46" t="s">
        <v>4</v>
      </c>
      <c r="B8" s="46"/>
      <c r="C8" s="46"/>
      <c r="D8" s="46"/>
    </row>
    <row r="9" spans="1:4">
      <c r="A9" s="46" t="s">
        <v>5</v>
      </c>
      <c r="B9" s="46"/>
      <c r="C9" s="46"/>
      <c r="D9" s="46"/>
    </row>
    <row r="10" spans="1:4">
      <c r="A10" s="46" t="s">
        <v>6</v>
      </c>
      <c r="B10" s="46"/>
      <c r="C10" s="46"/>
      <c r="D10" s="46"/>
    </row>
    <row r="11" spans="1:4">
      <c r="A11" s="47" t="s">
        <v>7</v>
      </c>
      <c r="B11" s="47"/>
      <c r="C11" s="47"/>
      <c r="D11" s="47"/>
    </row>
    <row r="12" spans="1:4">
      <c r="B12" s="46"/>
      <c r="C12" s="46"/>
      <c r="D12" s="46"/>
    </row>
    <row r="13" spans="1:4">
      <c r="A13" s="51" t="s">
        <v>8</v>
      </c>
      <c r="B13" s="51"/>
      <c r="C13" s="51"/>
      <c r="D13" s="51"/>
    </row>
    <row r="14" spans="1:4" ht="74.45" customHeight="1">
      <c r="A14" s="51" t="s">
        <v>9</v>
      </c>
      <c r="B14" s="51"/>
      <c r="C14" s="51"/>
      <c r="D14" s="51"/>
    </row>
    <row r="15" spans="1:4">
      <c r="A15" s="48" t="s">
        <v>10</v>
      </c>
      <c r="B15" s="49"/>
      <c r="C15" s="49"/>
      <c r="D15" s="50"/>
    </row>
    <row r="16" spans="1:4">
      <c r="A16" s="4" t="s">
        <v>11</v>
      </c>
      <c r="B16" s="5" t="s">
        <v>12</v>
      </c>
      <c r="C16" s="6" t="s">
        <v>13</v>
      </c>
      <c r="D16" s="7" t="s">
        <v>14</v>
      </c>
    </row>
    <row r="17" spans="1:4">
      <c r="A17" s="8">
        <v>1</v>
      </c>
      <c r="B17" s="6">
        <v>2</v>
      </c>
      <c r="C17" s="9">
        <v>3</v>
      </c>
      <c r="D17" s="10">
        <v>4</v>
      </c>
    </row>
    <row r="18" spans="1:4">
      <c r="A18" s="11" t="s">
        <v>15</v>
      </c>
      <c r="B18" s="12"/>
      <c r="C18" s="13"/>
      <c r="D18" s="14">
        <f>D19+D159</f>
        <v>45429.5</v>
      </c>
    </row>
    <row r="19" spans="1:4" s="15" customFormat="1">
      <c r="A19" s="16" t="s">
        <v>16</v>
      </c>
      <c r="B19" s="12"/>
      <c r="C19" s="13"/>
      <c r="D19" s="14">
        <f>D20+D33+D42+D47+D52+D57+D70+D84+D119+D129+D136+D141+D149+D154+D124</f>
        <v>41844.5</v>
      </c>
    </row>
    <row r="20" spans="1:4" ht="43.5" customHeight="1">
      <c r="A20" s="16" t="s">
        <v>17</v>
      </c>
      <c r="B20" s="12">
        <v>5000000000</v>
      </c>
      <c r="C20" s="13"/>
      <c r="D20" s="14">
        <f>D21+D27</f>
        <v>6698.5</v>
      </c>
    </row>
    <row r="21" spans="1:4" ht="37.5">
      <c r="A21" s="17" t="s">
        <v>18</v>
      </c>
      <c r="B21" s="18">
        <v>5010000000</v>
      </c>
      <c r="C21" s="19"/>
      <c r="D21" s="20">
        <f>D22</f>
        <v>4456.5999999999995</v>
      </c>
    </row>
    <row r="22" spans="1:4" ht="75">
      <c r="A22" s="17" t="s">
        <v>19</v>
      </c>
      <c r="B22" s="18">
        <v>5010100000</v>
      </c>
      <c r="C22" s="19"/>
      <c r="D22" s="21">
        <f>D23</f>
        <v>4456.5999999999995</v>
      </c>
    </row>
    <row r="23" spans="1:4" s="22" customFormat="1" ht="37.5">
      <c r="A23" s="23" t="s">
        <v>20</v>
      </c>
      <c r="B23" s="24">
        <v>5010100190</v>
      </c>
      <c r="C23" s="24"/>
      <c r="D23" s="25">
        <f>D24+D25+D26</f>
        <v>4456.5999999999995</v>
      </c>
    </row>
    <row r="24" spans="1:4" ht="37.5">
      <c r="A24" s="26" t="s">
        <v>21</v>
      </c>
      <c r="B24" s="19">
        <v>5010100190</v>
      </c>
      <c r="C24" s="27" t="s">
        <v>22</v>
      </c>
      <c r="D24" s="21">
        <v>4277.3999999999996</v>
      </c>
    </row>
    <row r="25" spans="1:4" ht="56.25">
      <c r="A25" s="26" t="s">
        <v>23</v>
      </c>
      <c r="B25" s="19">
        <v>5010100190</v>
      </c>
      <c r="C25" s="27" t="s">
        <v>24</v>
      </c>
      <c r="D25" s="21">
        <v>58.5</v>
      </c>
    </row>
    <row r="26" spans="1:4">
      <c r="A26" s="26" t="s">
        <v>25</v>
      </c>
      <c r="B26" s="19">
        <v>5010100190</v>
      </c>
      <c r="C26" s="27" t="s">
        <v>26</v>
      </c>
      <c r="D26" s="21">
        <v>120.7</v>
      </c>
    </row>
    <row r="27" spans="1:4">
      <c r="A27" s="17" t="s">
        <v>27</v>
      </c>
      <c r="B27" s="19">
        <v>5020000000</v>
      </c>
      <c r="C27" s="19"/>
      <c r="D27" s="21">
        <f>D28</f>
        <v>2241.9</v>
      </c>
    </row>
    <row r="28" spans="1:4" ht="37.5">
      <c r="A28" s="28" t="s">
        <v>28</v>
      </c>
      <c r="B28" s="19">
        <v>5020100000</v>
      </c>
      <c r="C28" s="19"/>
      <c r="D28" s="21">
        <f>D29</f>
        <v>2241.9</v>
      </c>
    </row>
    <row r="29" spans="1:4" s="22" customFormat="1" ht="37.5">
      <c r="A29" s="29" t="s">
        <v>29</v>
      </c>
      <c r="B29" s="24">
        <v>5020100590</v>
      </c>
      <c r="C29" s="24"/>
      <c r="D29" s="25">
        <f>D30+D31+D32</f>
        <v>2241.9</v>
      </c>
    </row>
    <row r="30" spans="1:4" ht="37.5">
      <c r="A30" s="30" t="s">
        <v>30</v>
      </c>
      <c r="B30" s="19">
        <v>5020100590</v>
      </c>
      <c r="C30" s="27" t="s">
        <v>31</v>
      </c>
      <c r="D30" s="21">
        <v>1751.1</v>
      </c>
    </row>
    <row r="31" spans="1:4" ht="56.25">
      <c r="A31" s="30" t="s">
        <v>23</v>
      </c>
      <c r="B31" s="19">
        <v>5020100590</v>
      </c>
      <c r="C31" s="27" t="s">
        <v>24</v>
      </c>
      <c r="D31" s="21">
        <v>490.3</v>
      </c>
    </row>
    <row r="32" spans="1:4">
      <c r="A32" s="26" t="s">
        <v>25</v>
      </c>
      <c r="B32" s="19">
        <v>5020100590</v>
      </c>
      <c r="C32" s="27" t="s">
        <v>26</v>
      </c>
      <c r="D32" s="21">
        <v>0.5</v>
      </c>
    </row>
    <row r="33" spans="1:4" ht="75">
      <c r="A33" s="31" t="s">
        <v>32</v>
      </c>
      <c r="B33" s="13">
        <v>5100000000</v>
      </c>
      <c r="C33" s="13"/>
      <c r="D33" s="32">
        <f>D34+D38</f>
        <v>423.8</v>
      </c>
    </row>
    <row r="34" spans="1:4" ht="75">
      <c r="A34" s="17" t="s">
        <v>33</v>
      </c>
      <c r="B34" s="19">
        <v>5110000000</v>
      </c>
      <c r="C34" s="19"/>
      <c r="D34" s="21">
        <f>D35</f>
        <v>232.8</v>
      </c>
    </row>
    <row r="35" spans="1:4" ht="75">
      <c r="A35" s="17" t="s">
        <v>34</v>
      </c>
      <c r="B35" s="19">
        <v>5110100000</v>
      </c>
      <c r="C35" s="19"/>
      <c r="D35" s="21">
        <f>D36</f>
        <v>232.8</v>
      </c>
    </row>
    <row r="36" spans="1:4" s="22" customFormat="1" ht="75">
      <c r="A36" s="23" t="s">
        <v>35</v>
      </c>
      <c r="B36" s="24">
        <v>5110110050</v>
      </c>
      <c r="C36" s="24"/>
      <c r="D36" s="25">
        <f>D37</f>
        <v>232.8</v>
      </c>
    </row>
    <row r="37" spans="1:4" s="15" customFormat="1" ht="56.25">
      <c r="A37" s="30" t="s">
        <v>23</v>
      </c>
      <c r="B37" s="19">
        <v>5110110050</v>
      </c>
      <c r="C37" s="19">
        <v>240</v>
      </c>
      <c r="D37" s="21">
        <v>232.8</v>
      </c>
    </row>
    <row r="38" spans="1:4" ht="75">
      <c r="A38" s="28" t="s">
        <v>36</v>
      </c>
      <c r="B38" s="19">
        <v>5120000000</v>
      </c>
      <c r="C38" s="19"/>
      <c r="D38" s="21">
        <f>D39</f>
        <v>191</v>
      </c>
    </row>
    <row r="39" spans="1:4" ht="93.75">
      <c r="A39" s="28" t="s">
        <v>37</v>
      </c>
      <c r="B39" s="19">
        <v>5120100000</v>
      </c>
      <c r="C39" s="19"/>
      <c r="D39" s="21">
        <f>D40</f>
        <v>191</v>
      </c>
    </row>
    <row r="40" spans="1:4" s="22" customFormat="1" ht="46.5" customHeight="1">
      <c r="A40" s="33" t="s">
        <v>38</v>
      </c>
      <c r="B40" s="24">
        <v>5120110090</v>
      </c>
      <c r="C40" s="24"/>
      <c r="D40" s="25">
        <f>D41</f>
        <v>191</v>
      </c>
    </row>
    <row r="41" spans="1:4" ht="56.25">
      <c r="A41" s="26" t="s">
        <v>23</v>
      </c>
      <c r="B41" s="19">
        <v>5120110090</v>
      </c>
      <c r="C41" s="19">
        <v>240</v>
      </c>
      <c r="D41" s="21">
        <v>191</v>
      </c>
    </row>
    <row r="42" spans="1:4" s="15" customFormat="1" ht="81" customHeight="1">
      <c r="A42" s="31" t="s">
        <v>39</v>
      </c>
      <c r="B42" s="13">
        <v>5200000000</v>
      </c>
      <c r="C42" s="13"/>
      <c r="D42" s="32">
        <f>D43</f>
        <v>332.5</v>
      </c>
    </row>
    <row r="43" spans="1:4" ht="75">
      <c r="A43" s="28" t="s">
        <v>40</v>
      </c>
      <c r="B43" s="19">
        <v>5210000000</v>
      </c>
      <c r="C43" s="19"/>
      <c r="D43" s="21">
        <f>D44</f>
        <v>332.5</v>
      </c>
    </row>
    <row r="44" spans="1:4" ht="75">
      <c r="A44" s="28" t="s">
        <v>41</v>
      </c>
      <c r="B44" s="19">
        <v>5210100000</v>
      </c>
      <c r="C44" s="19"/>
      <c r="D44" s="21">
        <f>D45</f>
        <v>332.5</v>
      </c>
    </row>
    <row r="45" spans="1:4" s="22" customFormat="1" ht="56.25">
      <c r="A45" s="33" t="s">
        <v>42</v>
      </c>
      <c r="B45" s="24">
        <v>5210110060</v>
      </c>
      <c r="C45" s="24"/>
      <c r="D45" s="25">
        <f>D46</f>
        <v>332.5</v>
      </c>
    </row>
    <row r="46" spans="1:4" ht="56.25">
      <c r="A46" s="30" t="s">
        <v>23</v>
      </c>
      <c r="B46" s="19">
        <v>5210110060</v>
      </c>
      <c r="C46" s="19">
        <v>240</v>
      </c>
      <c r="D46" s="21">
        <v>332.5</v>
      </c>
    </row>
    <row r="47" spans="1:4" s="15" customFormat="1" ht="119.25" customHeight="1">
      <c r="A47" s="31" t="s">
        <v>43</v>
      </c>
      <c r="B47" s="13">
        <v>5300000000</v>
      </c>
      <c r="C47" s="13"/>
      <c r="D47" s="32">
        <f>D48</f>
        <v>96</v>
      </c>
    </row>
    <row r="48" spans="1:4" ht="100.5" customHeight="1">
      <c r="A48" s="28" t="s">
        <v>44</v>
      </c>
      <c r="B48" s="19">
        <v>5310000000</v>
      </c>
      <c r="C48" s="19"/>
      <c r="D48" s="21">
        <f>D49</f>
        <v>96</v>
      </c>
    </row>
    <row r="49" spans="1:4" ht="75.75" customHeight="1">
      <c r="A49" s="17" t="s">
        <v>45</v>
      </c>
      <c r="B49" s="19">
        <v>5310100000</v>
      </c>
      <c r="C49" s="19"/>
      <c r="D49" s="21">
        <f>D50</f>
        <v>96</v>
      </c>
    </row>
    <row r="50" spans="1:4" s="22" customFormat="1" ht="93.75">
      <c r="A50" s="23" t="s">
        <v>46</v>
      </c>
      <c r="B50" s="24">
        <v>5310110070</v>
      </c>
      <c r="C50" s="24"/>
      <c r="D50" s="25">
        <f>D51</f>
        <v>96</v>
      </c>
    </row>
    <row r="51" spans="1:4">
      <c r="A51" s="30" t="s">
        <v>47</v>
      </c>
      <c r="B51" s="19">
        <v>5310110070</v>
      </c>
      <c r="C51" s="19">
        <v>360</v>
      </c>
      <c r="D51" s="21">
        <v>96</v>
      </c>
    </row>
    <row r="52" spans="1:4" ht="93.75">
      <c r="A52" s="31" t="s">
        <v>48</v>
      </c>
      <c r="B52" s="13">
        <v>5500000000</v>
      </c>
      <c r="C52" s="13"/>
      <c r="D52" s="32">
        <f>D53</f>
        <v>1539.4</v>
      </c>
    </row>
    <row r="53" spans="1:4" ht="93.75">
      <c r="A53" s="28" t="s">
        <v>49</v>
      </c>
      <c r="B53" s="19">
        <v>5510000000</v>
      </c>
      <c r="C53" s="19"/>
      <c r="D53" s="21">
        <f>D54</f>
        <v>1539.4</v>
      </c>
    </row>
    <row r="54" spans="1:4" ht="56.25">
      <c r="A54" s="28" t="s">
        <v>50</v>
      </c>
      <c r="B54" s="19">
        <v>5510100000</v>
      </c>
      <c r="C54" s="19"/>
      <c r="D54" s="21">
        <f>D55</f>
        <v>1539.4</v>
      </c>
    </row>
    <row r="55" spans="1:4" ht="56.25">
      <c r="A55" s="33" t="s">
        <v>51</v>
      </c>
      <c r="B55" s="24">
        <v>5510110350</v>
      </c>
      <c r="C55" s="24"/>
      <c r="D55" s="25">
        <f>D56</f>
        <v>1539.4</v>
      </c>
    </row>
    <row r="56" spans="1:4" ht="56.25">
      <c r="A56" s="26" t="s">
        <v>23</v>
      </c>
      <c r="B56" s="19">
        <v>5510110350</v>
      </c>
      <c r="C56" s="19">
        <v>240</v>
      </c>
      <c r="D56" s="21">
        <v>1539.4</v>
      </c>
    </row>
    <row r="57" spans="1:4" ht="60.75" customHeight="1">
      <c r="A57" s="31" t="s">
        <v>52</v>
      </c>
      <c r="B57" s="13">
        <v>5600000000</v>
      </c>
      <c r="C57" s="13"/>
      <c r="D57" s="32">
        <f>D58+D62+D66</f>
        <v>93.8</v>
      </c>
    </row>
    <row r="58" spans="1:4" ht="80.25" customHeight="1">
      <c r="A58" s="28" t="s">
        <v>53</v>
      </c>
      <c r="B58" s="18">
        <v>5610000000</v>
      </c>
      <c r="C58" s="19"/>
      <c r="D58" s="21">
        <f>D59</f>
        <v>70.8</v>
      </c>
    </row>
    <row r="59" spans="1:4" ht="84" customHeight="1">
      <c r="A59" s="34" t="s">
        <v>54</v>
      </c>
      <c r="B59" s="18">
        <v>5610100000</v>
      </c>
      <c r="C59" s="19"/>
      <c r="D59" s="21">
        <f>D60</f>
        <v>70.8</v>
      </c>
    </row>
    <row r="60" spans="1:4" s="22" customFormat="1" ht="93.75">
      <c r="A60" s="23" t="s">
        <v>55</v>
      </c>
      <c r="B60" s="35">
        <v>5610110100</v>
      </c>
      <c r="C60" s="24"/>
      <c r="D60" s="25">
        <f>D61</f>
        <v>70.8</v>
      </c>
    </row>
    <row r="61" spans="1:4" ht="56.25">
      <c r="A61" s="30" t="s">
        <v>23</v>
      </c>
      <c r="B61" s="18">
        <v>5610110100</v>
      </c>
      <c r="C61" s="19">
        <v>240</v>
      </c>
      <c r="D61" s="21">
        <v>70.8</v>
      </c>
    </row>
    <row r="62" spans="1:4" ht="65.25" customHeight="1">
      <c r="A62" s="34" t="s">
        <v>56</v>
      </c>
      <c r="B62" s="18">
        <v>5620000000</v>
      </c>
      <c r="C62" s="19"/>
      <c r="D62" s="21">
        <f>D63</f>
        <v>18</v>
      </c>
    </row>
    <row r="63" spans="1:4" ht="37.5">
      <c r="A63" s="34" t="s">
        <v>57</v>
      </c>
      <c r="B63" s="18">
        <v>5620100000</v>
      </c>
      <c r="C63" s="19"/>
      <c r="D63" s="21">
        <f>D64</f>
        <v>18</v>
      </c>
    </row>
    <row r="64" spans="1:4" ht="44.25" customHeight="1">
      <c r="A64" s="36" t="s">
        <v>58</v>
      </c>
      <c r="B64" s="35">
        <v>5620110130</v>
      </c>
      <c r="C64" s="24"/>
      <c r="D64" s="25">
        <f>D65</f>
        <v>18</v>
      </c>
    </row>
    <row r="65" spans="1:4" s="22" customFormat="1" ht="66" customHeight="1">
      <c r="A65" s="30" t="s">
        <v>23</v>
      </c>
      <c r="B65" s="18">
        <v>5620110130</v>
      </c>
      <c r="C65" s="19">
        <v>240</v>
      </c>
      <c r="D65" s="21">
        <v>18</v>
      </c>
    </row>
    <row r="66" spans="1:4" ht="75">
      <c r="A66" s="37" t="s">
        <v>59</v>
      </c>
      <c r="B66" s="18">
        <v>5630000000</v>
      </c>
      <c r="C66" s="19"/>
      <c r="D66" s="21">
        <f>D67</f>
        <v>5</v>
      </c>
    </row>
    <row r="67" spans="1:4" ht="75">
      <c r="A67" s="37" t="s">
        <v>60</v>
      </c>
      <c r="B67" s="18">
        <v>5630100000</v>
      </c>
      <c r="C67" s="19"/>
      <c r="D67" s="21">
        <f>D68</f>
        <v>5</v>
      </c>
    </row>
    <row r="68" spans="1:4" ht="75">
      <c r="A68" s="23" t="s">
        <v>61</v>
      </c>
      <c r="B68" s="24">
        <v>5630110140</v>
      </c>
      <c r="C68" s="24"/>
      <c r="D68" s="25">
        <f>D69</f>
        <v>5</v>
      </c>
    </row>
    <row r="69" spans="1:4" ht="56.25">
      <c r="A69" s="26" t="s">
        <v>23</v>
      </c>
      <c r="B69" s="19">
        <v>5630110140</v>
      </c>
      <c r="C69" s="19">
        <v>240</v>
      </c>
      <c r="D69" s="21">
        <v>5</v>
      </c>
    </row>
    <row r="70" spans="1:4" s="22" customFormat="1" ht="61.5" customHeight="1">
      <c r="A70" s="31" t="s">
        <v>62</v>
      </c>
      <c r="B70" s="13">
        <v>5700000000</v>
      </c>
      <c r="C70" s="13"/>
      <c r="D70" s="32">
        <f>D71+D75</f>
        <v>10185.099999999999</v>
      </c>
    </row>
    <row r="71" spans="1:4" ht="56.25">
      <c r="A71" s="34" t="s">
        <v>63</v>
      </c>
      <c r="B71" s="19">
        <v>5710000000</v>
      </c>
      <c r="C71" s="19"/>
      <c r="D71" s="21">
        <f>D72</f>
        <v>383.9</v>
      </c>
    </row>
    <row r="72" spans="1:4" ht="37.5">
      <c r="A72" s="28" t="s">
        <v>64</v>
      </c>
      <c r="B72" s="19">
        <v>5710100000</v>
      </c>
      <c r="C72" s="19"/>
      <c r="D72" s="21">
        <f>D73</f>
        <v>383.9</v>
      </c>
    </row>
    <row r="73" spans="1:4" ht="37.5">
      <c r="A73" s="33" t="s">
        <v>65</v>
      </c>
      <c r="B73" s="24">
        <v>5710110220</v>
      </c>
      <c r="C73" s="24"/>
      <c r="D73" s="25">
        <f>D74</f>
        <v>383.9</v>
      </c>
    </row>
    <row r="74" spans="1:4" s="22" customFormat="1" ht="56.25">
      <c r="A74" s="30" t="s">
        <v>23</v>
      </c>
      <c r="B74" s="19">
        <v>5710110220</v>
      </c>
      <c r="C74" s="19">
        <v>240</v>
      </c>
      <c r="D74" s="21">
        <v>383.9</v>
      </c>
    </row>
    <row r="75" spans="1:4" s="15" customFormat="1" ht="64.5" customHeight="1">
      <c r="A75" s="34" t="s">
        <v>66</v>
      </c>
      <c r="B75" s="19">
        <v>5720000000</v>
      </c>
      <c r="C75" s="19"/>
      <c r="D75" s="21">
        <f>D76+D79+D83</f>
        <v>9801.1999999999989</v>
      </c>
    </row>
    <row r="76" spans="1:4" ht="56.25">
      <c r="A76" s="34" t="s">
        <v>67</v>
      </c>
      <c r="B76" s="19">
        <v>5720100000</v>
      </c>
      <c r="C76" s="19"/>
      <c r="D76" s="21">
        <f>D77</f>
        <v>2929.7</v>
      </c>
    </row>
    <row r="77" spans="1:4" ht="56.25">
      <c r="A77" s="23" t="s">
        <v>68</v>
      </c>
      <c r="B77" s="24">
        <v>5720110230</v>
      </c>
      <c r="C77" s="24"/>
      <c r="D77" s="25">
        <f>D78</f>
        <v>2929.7</v>
      </c>
    </row>
    <row r="78" spans="1:4" s="22" customFormat="1" ht="56.25">
      <c r="A78" s="26" t="s">
        <v>23</v>
      </c>
      <c r="B78" s="19">
        <v>5720110230</v>
      </c>
      <c r="C78" s="19">
        <v>240</v>
      </c>
      <c r="D78" s="21">
        <v>2929.7</v>
      </c>
    </row>
    <row r="79" spans="1:4" ht="75">
      <c r="A79" s="17" t="s">
        <v>69</v>
      </c>
      <c r="B79" s="19">
        <v>5720200000</v>
      </c>
      <c r="C79" s="19"/>
      <c r="D79" s="21">
        <f>D80</f>
        <v>6340.4</v>
      </c>
    </row>
    <row r="80" spans="1:4" ht="56.25">
      <c r="A80" s="36" t="s">
        <v>70</v>
      </c>
      <c r="B80" s="24" t="s">
        <v>71</v>
      </c>
      <c r="C80" s="24"/>
      <c r="D80" s="25">
        <f>D81</f>
        <v>6340.4</v>
      </c>
    </row>
    <row r="81" spans="1:4" ht="56.25">
      <c r="A81" s="30" t="s">
        <v>23</v>
      </c>
      <c r="B81" s="19" t="s">
        <v>71</v>
      </c>
      <c r="C81" s="19">
        <v>240</v>
      </c>
      <c r="D81" s="21">
        <v>6340.4</v>
      </c>
    </row>
    <row r="82" spans="1:4" ht="172.5" customHeight="1">
      <c r="A82" s="28" t="s">
        <v>72</v>
      </c>
      <c r="B82" s="19">
        <v>5720210870</v>
      </c>
      <c r="C82" s="19"/>
      <c r="D82" s="21">
        <v>531.1</v>
      </c>
    </row>
    <row r="83" spans="1:4" s="22" customFormat="1" ht="56.25">
      <c r="A83" s="30" t="s">
        <v>23</v>
      </c>
      <c r="B83" s="19">
        <v>5720210870</v>
      </c>
      <c r="C83" s="19">
        <v>240</v>
      </c>
      <c r="D83" s="21">
        <v>531.1</v>
      </c>
    </row>
    <row r="84" spans="1:4" ht="75">
      <c r="A84" s="16" t="s">
        <v>73</v>
      </c>
      <c r="B84" s="13">
        <v>5900000000</v>
      </c>
      <c r="C84" s="13"/>
      <c r="D84" s="32">
        <f>D85+D100+D106+D111+D115</f>
        <v>14957.000000000002</v>
      </c>
    </row>
    <row r="85" spans="1:4" ht="41.25" customHeight="1">
      <c r="A85" s="37" t="s">
        <v>74</v>
      </c>
      <c r="B85" s="19">
        <v>5910000000</v>
      </c>
      <c r="C85" s="19"/>
      <c r="D85" s="21">
        <f>D86+D91+D94+D97</f>
        <v>4429.3</v>
      </c>
    </row>
    <row r="86" spans="1:4" ht="56.25">
      <c r="A86" s="37" t="s">
        <v>75</v>
      </c>
      <c r="B86" s="19">
        <v>5910100000</v>
      </c>
      <c r="C86" s="19"/>
      <c r="D86" s="21">
        <f>D87+D90</f>
        <v>1279.2</v>
      </c>
    </row>
    <row r="87" spans="1:4" ht="55.5" customHeight="1">
      <c r="A87" s="23" t="s">
        <v>76</v>
      </c>
      <c r="B87" s="24">
        <v>5910110170</v>
      </c>
      <c r="C87" s="24"/>
      <c r="D87" s="25">
        <f>D88</f>
        <v>1132.8</v>
      </c>
    </row>
    <row r="88" spans="1:4" ht="56.25">
      <c r="A88" s="26" t="s">
        <v>23</v>
      </c>
      <c r="B88" s="19">
        <v>5910110170</v>
      </c>
      <c r="C88" s="19">
        <v>240</v>
      </c>
      <c r="D88" s="21">
        <v>1132.8</v>
      </c>
    </row>
    <row r="89" spans="1:4" s="22" customFormat="1" ht="46.5" customHeight="1">
      <c r="A89" s="26" t="s">
        <v>77</v>
      </c>
      <c r="B89" s="19">
        <v>5910110860</v>
      </c>
      <c r="C89" s="19"/>
      <c r="D89" s="21">
        <f>D90</f>
        <v>146.4</v>
      </c>
    </row>
    <row r="90" spans="1:4" ht="56.25">
      <c r="A90" s="26" t="s">
        <v>23</v>
      </c>
      <c r="B90" s="19">
        <v>5910110860</v>
      </c>
      <c r="C90" s="19">
        <v>240</v>
      </c>
      <c r="D90" s="21">
        <v>146.4</v>
      </c>
    </row>
    <row r="91" spans="1:4" ht="37.5">
      <c r="A91" s="17" t="s">
        <v>78</v>
      </c>
      <c r="B91" s="19">
        <v>5910200000</v>
      </c>
      <c r="C91" s="38"/>
      <c r="D91" s="20">
        <f>D92</f>
        <v>567.1</v>
      </c>
    </row>
    <row r="92" spans="1:4" s="22" customFormat="1" ht="57" customHeight="1">
      <c r="A92" s="23" t="s">
        <v>79</v>
      </c>
      <c r="B92" s="24">
        <v>5910210180</v>
      </c>
      <c r="C92" s="24"/>
      <c r="D92" s="25">
        <f>D93</f>
        <v>567.1</v>
      </c>
    </row>
    <row r="93" spans="1:4" ht="56.25">
      <c r="A93" s="30" t="s">
        <v>23</v>
      </c>
      <c r="B93" s="19">
        <v>5910210180</v>
      </c>
      <c r="C93" s="19">
        <v>240</v>
      </c>
      <c r="D93" s="21">
        <v>567.1</v>
      </c>
    </row>
    <row r="94" spans="1:4" s="15" customFormat="1" ht="37.5">
      <c r="A94" s="28" t="s">
        <v>80</v>
      </c>
      <c r="B94" s="19">
        <v>5910300000</v>
      </c>
      <c r="C94" s="19"/>
      <c r="D94" s="21">
        <f>D95</f>
        <v>2508</v>
      </c>
    </row>
    <row r="95" spans="1:4" ht="43.5" customHeight="1">
      <c r="A95" s="33" t="s">
        <v>81</v>
      </c>
      <c r="B95" s="24">
        <v>5910310190</v>
      </c>
      <c r="C95" s="24"/>
      <c r="D95" s="25">
        <f>D96</f>
        <v>2508</v>
      </c>
    </row>
    <row r="96" spans="1:4" ht="56.25">
      <c r="A96" s="30" t="s">
        <v>23</v>
      </c>
      <c r="B96" s="19">
        <v>5910310190</v>
      </c>
      <c r="C96" s="19">
        <v>240</v>
      </c>
      <c r="D96" s="21">
        <v>2508</v>
      </c>
    </row>
    <row r="97" spans="1:4" s="22" customFormat="1" ht="37.5">
      <c r="A97" s="28" t="s">
        <v>82</v>
      </c>
      <c r="B97" s="19">
        <v>5910400000</v>
      </c>
      <c r="C97" s="19"/>
      <c r="D97" s="21">
        <f>D98</f>
        <v>75</v>
      </c>
    </row>
    <row r="98" spans="1:4" ht="57.75" customHeight="1">
      <c r="A98" s="23" t="s">
        <v>83</v>
      </c>
      <c r="B98" s="24">
        <v>5910410200</v>
      </c>
      <c r="C98" s="24"/>
      <c r="D98" s="25">
        <f>D99</f>
        <v>75</v>
      </c>
    </row>
    <row r="99" spans="1:4" ht="39.75" customHeight="1">
      <c r="A99" s="26" t="s">
        <v>23</v>
      </c>
      <c r="B99" s="19">
        <v>5910410200</v>
      </c>
      <c r="C99" s="19">
        <v>240</v>
      </c>
      <c r="D99" s="21">
        <v>75</v>
      </c>
    </row>
    <row r="100" spans="1:4" ht="45" customHeight="1">
      <c r="A100" s="39" t="s">
        <v>84</v>
      </c>
      <c r="B100" s="19">
        <v>5930000000</v>
      </c>
      <c r="C100" s="19"/>
      <c r="D100" s="21">
        <f>D101</f>
        <v>6158.6</v>
      </c>
    </row>
    <row r="101" spans="1:4" ht="40.15" customHeight="1">
      <c r="A101" s="26" t="s">
        <v>85</v>
      </c>
      <c r="B101" s="19">
        <v>5930100000</v>
      </c>
      <c r="C101" s="19"/>
      <c r="D101" s="21">
        <f>D102</f>
        <v>6158.6</v>
      </c>
    </row>
    <row r="102" spans="1:4" ht="57.75" customHeight="1">
      <c r="A102" s="26" t="s">
        <v>29</v>
      </c>
      <c r="B102" s="19">
        <v>5930100590</v>
      </c>
      <c r="C102" s="19"/>
      <c r="D102" s="21">
        <f>D104+D105+D103</f>
        <v>6158.6</v>
      </c>
    </row>
    <row r="103" spans="1:4" s="40" customFormat="1" ht="37.5">
      <c r="A103" s="26" t="s">
        <v>30</v>
      </c>
      <c r="B103" s="19">
        <v>5930100590</v>
      </c>
      <c r="C103" s="27" t="s">
        <v>31</v>
      </c>
      <c r="D103" s="21">
        <v>4919.8</v>
      </c>
    </row>
    <row r="104" spans="1:4" ht="56.25">
      <c r="A104" s="26" t="s">
        <v>23</v>
      </c>
      <c r="B104" s="19">
        <v>5930100590</v>
      </c>
      <c r="C104" s="27" t="s">
        <v>24</v>
      </c>
      <c r="D104" s="21">
        <v>1238.5</v>
      </c>
    </row>
    <row r="105" spans="1:4">
      <c r="A105" s="26" t="s">
        <v>25</v>
      </c>
      <c r="B105" s="19">
        <v>5930100590</v>
      </c>
      <c r="C105" s="27" t="s">
        <v>26</v>
      </c>
      <c r="D105" s="21">
        <v>0.3</v>
      </c>
    </row>
    <row r="106" spans="1:4" s="22" customFormat="1" ht="37.5">
      <c r="A106" s="26" t="s">
        <v>86</v>
      </c>
      <c r="B106" s="19">
        <v>5940000000</v>
      </c>
      <c r="C106" s="27"/>
      <c r="D106" s="21">
        <f>D107</f>
        <v>1722.2</v>
      </c>
    </row>
    <row r="107" spans="1:4" ht="56.25">
      <c r="A107" s="26" t="s">
        <v>87</v>
      </c>
      <c r="B107" s="19">
        <v>5940100000</v>
      </c>
      <c r="C107" s="27"/>
      <c r="D107" s="21">
        <f>D108</f>
        <v>1722.2</v>
      </c>
    </row>
    <row r="108" spans="1:4" ht="37.5">
      <c r="A108" s="29" t="s">
        <v>88</v>
      </c>
      <c r="B108" s="24">
        <v>5940110790</v>
      </c>
      <c r="C108" s="41"/>
      <c r="D108" s="25">
        <f>D109+D110</f>
        <v>1722.2</v>
      </c>
    </row>
    <row r="109" spans="1:4" ht="55.5" customHeight="1">
      <c r="A109" s="26" t="s">
        <v>23</v>
      </c>
      <c r="B109" s="19">
        <v>5940110790</v>
      </c>
      <c r="C109" s="27" t="s">
        <v>24</v>
      </c>
      <c r="D109" s="21">
        <v>218.2</v>
      </c>
    </row>
    <row r="110" spans="1:4" ht="27.75" customHeight="1">
      <c r="A110" s="26" t="s">
        <v>157</v>
      </c>
      <c r="B110" s="19">
        <v>5940110790</v>
      </c>
      <c r="C110" s="27" t="s">
        <v>158</v>
      </c>
      <c r="D110" s="21">
        <v>1504</v>
      </c>
    </row>
    <row r="111" spans="1:4" s="22" customFormat="1" ht="56.25">
      <c r="A111" s="17" t="s">
        <v>89</v>
      </c>
      <c r="B111" s="19">
        <v>5950000000</v>
      </c>
      <c r="C111" s="13"/>
      <c r="D111" s="21">
        <f>D112</f>
        <v>908</v>
      </c>
    </row>
    <row r="112" spans="1:4" s="22" customFormat="1" ht="37.5">
      <c r="A112" s="17" t="s">
        <v>90</v>
      </c>
      <c r="B112" s="19">
        <v>5950100000</v>
      </c>
      <c r="C112" s="19"/>
      <c r="D112" s="21">
        <f>D113</f>
        <v>908</v>
      </c>
    </row>
    <row r="113" spans="1:4" ht="56.25">
      <c r="A113" s="23" t="s">
        <v>91</v>
      </c>
      <c r="B113" s="24">
        <v>5950110380</v>
      </c>
      <c r="C113" s="24"/>
      <c r="D113" s="25">
        <f>D114</f>
        <v>908</v>
      </c>
    </row>
    <row r="114" spans="1:4" ht="42" customHeight="1">
      <c r="A114" s="26" t="s">
        <v>23</v>
      </c>
      <c r="B114" s="19">
        <v>5950110380</v>
      </c>
      <c r="C114" s="19">
        <v>240</v>
      </c>
      <c r="D114" s="21">
        <v>908</v>
      </c>
    </row>
    <row r="115" spans="1:4" ht="37.5">
      <c r="A115" s="26" t="s">
        <v>92</v>
      </c>
      <c r="B115" s="19">
        <v>5960000000</v>
      </c>
      <c r="C115" s="13"/>
      <c r="D115" s="21">
        <f>D116</f>
        <v>1738.9</v>
      </c>
    </row>
    <row r="116" spans="1:4" s="22" customFormat="1" ht="37.5">
      <c r="A116" s="26" t="s">
        <v>93</v>
      </c>
      <c r="B116" s="19">
        <v>5960100000</v>
      </c>
      <c r="C116" s="19"/>
      <c r="D116" s="21">
        <f>D117</f>
        <v>1738.9</v>
      </c>
    </row>
    <row r="117" spans="1:4" ht="56.25">
      <c r="A117" s="23" t="s">
        <v>94</v>
      </c>
      <c r="B117" s="24">
        <v>5960110390</v>
      </c>
      <c r="C117" s="24"/>
      <c r="D117" s="25">
        <f>D118</f>
        <v>1738.9</v>
      </c>
    </row>
    <row r="118" spans="1:4" ht="56.25">
      <c r="A118" s="26" t="s">
        <v>23</v>
      </c>
      <c r="B118" s="19">
        <v>5960110390</v>
      </c>
      <c r="C118" s="19">
        <v>240</v>
      </c>
      <c r="D118" s="21">
        <v>1738.9</v>
      </c>
    </row>
    <row r="119" spans="1:4" ht="81.75" customHeight="1">
      <c r="A119" s="16" t="s">
        <v>95</v>
      </c>
      <c r="B119" s="13">
        <v>6000000000</v>
      </c>
      <c r="C119" s="19"/>
      <c r="D119" s="32">
        <f>D120</f>
        <v>250</v>
      </c>
    </row>
    <row r="120" spans="1:4" s="22" customFormat="1" ht="93.75">
      <c r="A120" s="26" t="s">
        <v>96</v>
      </c>
      <c r="B120" s="19">
        <v>6010000000</v>
      </c>
      <c r="C120" s="19"/>
      <c r="D120" s="21">
        <f>D121</f>
        <v>250</v>
      </c>
    </row>
    <row r="121" spans="1:4">
      <c r="A121" s="28" t="s">
        <v>97</v>
      </c>
      <c r="B121" s="19">
        <v>6010100000</v>
      </c>
      <c r="C121" s="19"/>
      <c r="D121" s="21">
        <f>D122</f>
        <v>250</v>
      </c>
    </row>
    <row r="122" spans="1:4">
      <c r="A122" s="29" t="s">
        <v>98</v>
      </c>
      <c r="B122" s="24">
        <v>6010110750</v>
      </c>
      <c r="C122" s="24"/>
      <c r="D122" s="25">
        <f>D123</f>
        <v>250</v>
      </c>
    </row>
    <row r="123" spans="1:4" ht="56.25">
      <c r="A123" s="26" t="s">
        <v>23</v>
      </c>
      <c r="B123" s="19">
        <v>6010110750</v>
      </c>
      <c r="C123" s="19">
        <v>240</v>
      </c>
      <c r="D123" s="21">
        <v>250</v>
      </c>
    </row>
    <row r="124" spans="1:4" s="42" customFormat="1" ht="75">
      <c r="A124" s="43" t="s">
        <v>99</v>
      </c>
      <c r="B124" s="19">
        <v>6100000000</v>
      </c>
      <c r="C124" s="13"/>
      <c r="D124" s="32">
        <f>D125</f>
        <v>5.9</v>
      </c>
    </row>
    <row r="125" spans="1:4" ht="75">
      <c r="A125" s="26" t="s">
        <v>100</v>
      </c>
      <c r="B125" s="19">
        <v>6110000000</v>
      </c>
      <c r="C125" s="19"/>
      <c r="D125" s="21">
        <f>D126</f>
        <v>5.9</v>
      </c>
    </row>
    <row r="126" spans="1:4" ht="101.25" customHeight="1">
      <c r="A126" s="26" t="s">
        <v>101</v>
      </c>
      <c r="B126" s="19">
        <v>6110100000</v>
      </c>
      <c r="C126" s="19"/>
      <c r="D126" s="21">
        <f>D127</f>
        <v>5.9</v>
      </c>
    </row>
    <row r="127" spans="1:4" s="15" customFormat="1" ht="56.25">
      <c r="A127" s="26" t="s">
        <v>102</v>
      </c>
      <c r="B127" s="19">
        <v>6110110840</v>
      </c>
      <c r="C127" s="19"/>
      <c r="D127" s="21">
        <f>D128</f>
        <v>5.9</v>
      </c>
    </row>
    <row r="128" spans="1:4" ht="56.25">
      <c r="A128" s="26" t="s">
        <v>23</v>
      </c>
      <c r="B128" s="19">
        <v>6110110840</v>
      </c>
      <c r="C128" s="19">
        <v>240</v>
      </c>
      <c r="D128" s="21">
        <v>5.9</v>
      </c>
    </row>
    <row r="129" spans="1:4" ht="59.25" customHeight="1">
      <c r="A129" s="16" t="s">
        <v>103</v>
      </c>
      <c r="B129" s="13">
        <v>6200000000</v>
      </c>
      <c r="C129" s="13"/>
      <c r="D129" s="32">
        <f>D130+D134</f>
        <v>60</v>
      </c>
    </row>
    <row r="130" spans="1:4" s="22" customFormat="1" ht="75">
      <c r="A130" s="17" t="s">
        <v>104</v>
      </c>
      <c r="B130" s="19">
        <v>6210000000</v>
      </c>
      <c r="C130" s="19"/>
      <c r="D130" s="21">
        <f>D131</f>
        <v>25.9</v>
      </c>
    </row>
    <row r="131" spans="1:4" ht="100.5" customHeight="1">
      <c r="A131" s="26" t="s">
        <v>105</v>
      </c>
      <c r="B131" s="19">
        <v>6210100000</v>
      </c>
      <c r="C131" s="19"/>
      <c r="D131" s="21">
        <f>D132</f>
        <v>25.9</v>
      </c>
    </row>
    <row r="132" spans="1:4" ht="37.5">
      <c r="A132" s="33" t="s">
        <v>106</v>
      </c>
      <c r="B132" s="19">
        <v>6210110420</v>
      </c>
      <c r="C132" s="24"/>
      <c r="D132" s="25">
        <f>D133</f>
        <v>25.9</v>
      </c>
    </row>
    <row r="133" spans="1:4">
      <c r="A133" s="17" t="s">
        <v>107</v>
      </c>
      <c r="B133" s="19">
        <v>6210110420</v>
      </c>
      <c r="C133" s="19">
        <v>610</v>
      </c>
      <c r="D133" s="21">
        <v>25.9</v>
      </c>
    </row>
    <row r="134" spans="1:4" s="22" customFormat="1" ht="37.5">
      <c r="A134" s="17" t="s">
        <v>108</v>
      </c>
      <c r="B134" s="19">
        <v>6210110290</v>
      </c>
      <c r="C134" s="19"/>
      <c r="D134" s="21">
        <f>D135</f>
        <v>34.1</v>
      </c>
    </row>
    <row r="135" spans="1:4" ht="22.5" customHeight="1">
      <c r="A135" s="17" t="s">
        <v>107</v>
      </c>
      <c r="B135" s="19">
        <v>6210110290</v>
      </c>
      <c r="C135" s="19">
        <v>610</v>
      </c>
      <c r="D135" s="21">
        <v>34.1</v>
      </c>
    </row>
    <row r="136" spans="1:4" s="15" customFormat="1" ht="97.5" customHeight="1">
      <c r="A136" s="16" t="s">
        <v>109</v>
      </c>
      <c r="B136" s="13">
        <v>6300000000</v>
      </c>
      <c r="C136" s="13"/>
      <c r="D136" s="32">
        <f>D137</f>
        <v>457.1</v>
      </c>
    </row>
    <row r="137" spans="1:4" ht="100.5" customHeight="1">
      <c r="A137" s="17" t="s">
        <v>110</v>
      </c>
      <c r="B137" s="19">
        <v>6310000000</v>
      </c>
      <c r="C137" s="19"/>
      <c r="D137" s="21">
        <f>D138</f>
        <v>457.1</v>
      </c>
    </row>
    <row r="138" spans="1:4" s="22" customFormat="1" ht="52.5" customHeight="1">
      <c r="A138" s="17" t="s">
        <v>111</v>
      </c>
      <c r="B138" s="19">
        <v>6310100000</v>
      </c>
      <c r="C138" s="19"/>
      <c r="D138" s="21">
        <f>D139</f>
        <v>457.1</v>
      </c>
    </row>
    <row r="139" spans="1:4" ht="93.75">
      <c r="A139" s="23" t="s">
        <v>112</v>
      </c>
      <c r="B139" s="19">
        <v>6310110160</v>
      </c>
      <c r="C139" s="24"/>
      <c r="D139" s="25">
        <f>D140</f>
        <v>457.1</v>
      </c>
    </row>
    <row r="140" spans="1:4" s="15" customFormat="1" ht="56.25">
      <c r="A140" s="26" t="s">
        <v>23</v>
      </c>
      <c r="B140" s="19">
        <v>6310110160</v>
      </c>
      <c r="C140" s="19">
        <v>240</v>
      </c>
      <c r="D140" s="21">
        <v>457.1</v>
      </c>
    </row>
    <row r="141" spans="1:4" ht="56.25" customHeight="1">
      <c r="A141" s="31" t="s">
        <v>113</v>
      </c>
      <c r="B141" s="13">
        <v>6400000000</v>
      </c>
      <c r="C141" s="13"/>
      <c r="D141" s="32">
        <f>D142</f>
        <v>6137.1</v>
      </c>
    </row>
    <row r="142" spans="1:4" ht="42" customHeight="1">
      <c r="A142" s="28" t="s">
        <v>114</v>
      </c>
      <c r="B142" s="19">
        <v>6410000000</v>
      </c>
      <c r="C142" s="19"/>
      <c r="D142" s="21">
        <f>D143+D146</f>
        <v>6137.1</v>
      </c>
    </row>
    <row r="143" spans="1:4" ht="40.5" customHeight="1">
      <c r="A143" s="28" t="s">
        <v>115</v>
      </c>
      <c r="B143" s="19">
        <v>6410100000</v>
      </c>
      <c r="C143" s="19"/>
      <c r="D143" s="21">
        <f>D144</f>
        <v>6107.1</v>
      </c>
    </row>
    <row r="144" spans="1:4" ht="37.5">
      <c r="A144" s="17" t="s">
        <v>116</v>
      </c>
      <c r="B144" s="19">
        <v>6410100590</v>
      </c>
      <c r="C144" s="19"/>
      <c r="D144" s="21">
        <f>D145</f>
        <v>6107.1</v>
      </c>
    </row>
    <row r="145" spans="1:4" ht="37.5" customHeight="1">
      <c r="A145" s="17" t="s">
        <v>107</v>
      </c>
      <c r="B145" s="19">
        <v>6410100590</v>
      </c>
      <c r="C145" s="19">
        <v>610</v>
      </c>
      <c r="D145" s="21">
        <v>6107.1</v>
      </c>
    </row>
    <row r="146" spans="1:4" ht="37.5">
      <c r="A146" s="17" t="s">
        <v>117</v>
      </c>
      <c r="B146" s="19">
        <v>6410200000</v>
      </c>
      <c r="C146" s="19"/>
      <c r="D146" s="21">
        <f>D147</f>
        <v>30</v>
      </c>
    </row>
    <row r="147" spans="1:4" ht="37.5">
      <c r="A147" s="23" t="s">
        <v>118</v>
      </c>
      <c r="B147" s="19">
        <v>6410210320</v>
      </c>
      <c r="C147" s="24"/>
      <c r="D147" s="25">
        <f>D148</f>
        <v>30</v>
      </c>
    </row>
    <row r="148" spans="1:4" s="22" customFormat="1">
      <c r="A148" s="26" t="s">
        <v>119</v>
      </c>
      <c r="B148" s="19">
        <v>6410210320</v>
      </c>
      <c r="C148" s="19">
        <v>540</v>
      </c>
      <c r="D148" s="21">
        <v>30</v>
      </c>
    </row>
    <row r="149" spans="1:4" s="22" customFormat="1" ht="58.5" customHeight="1">
      <c r="A149" s="16" t="s">
        <v>120</v>
      </c>
      <c r="B149" s="19">
        <v>6500000000</v>
      </c>
      <c r="C149" s="13"/>
      <c r="D149" s="32">
        <f>D150</f>
        <v>408.3</v>
      </c>
    </row>
    <row r="150" spans="1:4" ht="37.5">
      <c r="A150" s="17" t="s">
        <v>121</v>
      </c>
      <c r="B150" s="19">
        <v>6510000000</v>
      </c>
      <c r="C150" s="19"/>
      <c r="D150" s="21">
        <f>D151</f>
        <v>408.3</v>
      </c>
    </row>
    <row r="151" spans="1:4" ht="22.5" customHeight="1">
      <c r="A151" s="44" t="s">
        <v>122</v>
      </c>
      <c r="B151" s="19">
        <v>6510100000</v>
      </c>
      <c r="C151" s="19"/>
      <c r="D151" s="21">
        <f>D152</f>
        <v>408.3</v>
      </c>
    </row>
    <row r="152" spans="1:4" ht="93.75">
      <c r="A152" s="23" t="s">
        <v>123</v>
      </c>
      <c r="B152" s="19">
        <v>6510110400</v>
      </c>
      <c r="C152" s="24"/>
      <c r="D152" s="25">
        <f>D153</f>
        <v>408.3</v>
      </c>
    </row>
    <row r="153" spans="1:4" ht="37.5">
      <c r="A153" s="17" t="s">
        <v>124</v>
      </c>
      <c r="B153" s="19">
        <v>6510110400</v>
      </c>
      <c r="C153" s="19">
        <v>310</v>
      </c>
      <c r="D153" s="21">
        <v>408.3</v>
      </c>
    </row>
    <row r="154" spans="1:4" ht="75">
      <c r="A154" s="16" t="s">
        <v>125</v>
      </c>
      <c r="B154" s="19">
        <v>6600000000</v>
      </c>
      <c r="C154" s="13"/>
      <c r="D154" s="32">
        <f>D155</f>
        <v>200</v>
      </c>
    </row>
    <row r="155" spans="1:4" ht="76.5" customHeight="1">
      <c r="A155" s="26" t="s">
        <v>126</v>
      </c>
      <c r="B155" s="19">
        <v>6610000000</v>
      </c>
      <c r="C155" s="19"/>
      <c r="D155" s="21">
        <f>D156</f>
        <v>200</v>
      </c>
    </row>
    <row r="156" spans="1:4" s="22" customFormat="1" ht="39.75" customHeight="1">
      <c r="A156" s="17" t="s">
        <v>127</v>
      </c>
      <c r="B156" s="19">
        <v>6610100000</v>
      </c>
      <c r="C156" s="19"/>
      <c r="D156" s="21">
        <f>D157</f>
        <v>200</v>
      </c>
    </row>
    <row r="157" spans="1:4" ht="37.5">
      <c r="A157" s="23" t="s">
        <v>128</v>
      </c>
      <c r="B157" s="19">
        <v>6610110280</v>
      </c>
      <c r="C157" s="24"/>
      <c r="D157" s="25">
        <f>D158</f>
        <v>200</v>
      </c>
    </row>
    <row r="158" spans="1:4">
      <c r="A158" s="17" t="s">
        <v>107</v>
      </c>
      <c r="B158" s="19">
        <v>6610110280</v>
      </c>
      <c r="C158" s="19">
        <v>610</v>
      </c>
      <c r="D158" s="21">
        <v>200</v>
      </c>
    </row>
    <row r="159" spans="1:4">
      <c r="A159" s="16" t="s">
        <v>129</v>
      </c>
      <c r="B159" s="19"/>
      <c r="C159" s="19"/>
      <c r="D159" s="32">
        <f>D160+D164+D170+D178+D189+D193+D174</f>
        <v>3585.0000000000005</v>
      </c>
    </row>
    <row r="160" spans="1:4" ht="59.25" customHeight="1">
      <c r="A160" s="16" t="s">
        <v>130</v>
      </c>
      <c r="B160" s="13">
        <v>7100000000</v>
      </c>
      <c r="C160" s="13"/>
      <c r="D160" s="32">
        <f>D161</f>
        <v>905.2</v>
      </c>
    </row>
    <row r="161" spans="1:4" s="42" customFormat="1" ht="37.5">
      <c r="A161" s="17" t="s">
        <v>131</v>
      </c>
      <c r="B161" s="19">
        <v>7110000000</v>
      </c>
      <c r="C161" s="19"/>
      <c r="D161" s="21">
        <f>D162</f>
        <v>905.2</v>
      </c>
    </row>
    <row r="162" spans="1:4" ht="37.5">
      <c r="A162" s="17" t="s">
        <v>20</v>
      </c>
      <c r="B162" s="19">
        <v>7110000190</v>
      </c>
      <c r="C162" s="19"/>
      <c r="D162" s="21">
        <f>D163</f>
        <v>905.2</v>
      </c>
    </row>
    <row r="163" spans="1:4" ht="37.5">
      <c r="A163" s="26" t="s">
        <v>21</v>
      </c>
      <c r="B163" s="19">
        <v>7110000190</v>
      </c>
      <c r="C163" s="27" t="s">
        <v>22</v>
      </c>
      <c r="D163" s="21">
        <v>905.2</v>
      </c>
    </row>
    <row r="164" spans="1:4" s="22" customFormat="1" ht="37.5">
      <c r="A164" s="16" t="s">
        <v>132</v>
      </c>
      <c r="B164" s="13">
        <v>7200000000</v>
      </c>
      <c r="C164" s="13"/>
      <c r="D164" s="32">
        <f>D165</f>
        <v>249.10000000000002</v>
      </c>
    </row>
    <row r="165" spans="1:4" ht="63" customHeight="1">
      <c r="A165" s="26" t="s">
        <v>133</v>
      </c>
      <c r="B165" s="19">
        <v>7210000000</v>
      </c>
      <c r="C165" s="19"/>
      <c r="D165" s="21">
        <f>D166+D168</f>
        <v>249.10000000000002</v>
      </c>
    </row>
    <row r="166" spans="1:4" ht="37.5">
      <c r="A166" s="23" t="s">
        <v>134</v>
      </c>
      <c r="B166" s="24">
        <v>7210060190</v>
      </c>
      <c r="C166" s="24"/>
      <c r="D166" s="25">
        <f>D167</f>
        <v>3.8</v>
      </c>
    </row>
    <row r="167" spans="1:4" ht="56.25">
      <c r="A167" s="26" t="s">
        <v>23</v>
      </c>
      <c r="B167" s="19">
        <v>7210060190</v>
      </c>
      <c r="C167" s="19">
        <v>240</v>
      </c>
      <c r="D167" s="21">
        <v>3.8</v>
      </c>
    </row>
    <row r="168" spans="1:4" s="22" customFormat="1" ht="56.25">
      <c r="A168" s="29" t="s">
        <v>135</v>
      </c>
      <c r="B168" s="24">
        <v>7210051180</v>
      </c>
      <c r="C168" s="24"/>
      <c r="D168" s="25">
        <f>D169</f>
        <v>245.3</v>
      </c>
    </row>
    <row r="169" spans="1:4" ht="37.5">
      <c r="A169" s="30" t="s">
        <v>21</v>
      </c>
      <c r="B169" s="19">
        <v>7210051180</v>
      </c>
      <c r="C169" s="19">
        <v>120</v>
      </c>
      <c r="D169" s="21">
        <v>245.3</v>
      </c>
    </row>
    <row r="170" spans="1:4" ht="57" customHeight="1">
      <c r="A170" s="31" t="s">
        <v>136</v>
      </c>
      <c r="B170" s="13">
        <v>7300000000</v>
      </c>
      <c r="C170" s="13"/>
      <c r="D170" s="32">
        <f>D171</f>
        <v>96.6</v>
      </c>
    </row>
    <row r="171" spans="1:4" ht="37.5">
      <c r="A171" s="28" t="s">
        <v>137</v>
      </c>
      <c r="B171" s="19">
        <v>7310000000</v>
      </c>
      <c r="C171" s="19"/>
      <c r="D171" s="21">
        <f>D172</f>
        <v>96.6</v>
      </c>
    </row>
    <row r="172" spans="1:4" s="15" customFormat="1" ht="37.5">
      <c r="A172" s="33" t="s">
        <v>20</v>
      </c>
      <c r="B172" s="24">
        <v>7310000190</v>
      </c>
      <c r="C172" s="24"/>
      <c r="D172" s="25">
        <f>D173</f>
        <v>96.6</v>
      </c>
    </row>
    <row r="173" spans="1:4" s="22" customFormat="1">
      <c r="A173" s="30" t="s">
        <v>119</v>
      </c>
      <c r="B173" s="19">
        <v>7310000190</v>
      </c>
      <c r="C173" s="19">
        <v>540</v>
      </c>
      <c r="D173" s="21">
        <v>96.6</v>
      </c>
    </row>
    <row r="174" spans="1:4" ht="56.25">
      <c r="A174" s="31" t="s">
        <v>138</v>
      </c>
      <c r="B174" s="13">
        <v>7400000000</v>
      </c>
      <c r="C174" s="13"/>
      <c r="D174" s="32">
        <f>D175</f>
        <v>102.8</v>
      </c>
    </row>
    <row r="175" spans="1:4" ht="56.25">
      <c r="A175" s="28" t="s">
        <v>139</v>
      </c>
      <c r="B175" s="19">
        <v>7410000000</v>
      </c>
      <c r="C175" s="19"/>
      <c r="D175" s="21">
        <f>D176</f>
        <v>102.8</v>
      </c>
    </row>
    <row r="176" spans="1:4" ht="37.5">
      <c r="A176" s="28" t="s">
        <v>20</v>
      </c>
      <c r="B176" s="19">
        <v>7410000190</v>
      </c>
      <c r="C176" s="19"/>
      <c r="D176" s="21">
        <f>D177</f>
        <v>102.8</v>
      </c>
    </row>
    <row r="177" spans="1:4">
      <c r="A177" s="30" t="s">
        <v>119</v>
      </c>
      <c r="B177" s="19">
        <v>7410000190</v>
      </c>
      <c r="C177" s="19">
        <v>540</v>
      </c>
      <c r="D177" s="21">
        <v>102.8</v>
      </c>
    </row>
    <row r="178" spans="1:4" s="22" customFormat="1" ht="37.5">
      <c r="A178" s="31" t="s">
        <v>140</v>
      </c>
      <c r="B178" s="13">
        <v>7600000000</v>
      </c>
      <c r="C178" s="19"/>
      <c r="D178" s="32">
        <f>D179+D186</f>
        <v>2218.3000000000002</v>
      </c>
    </row>
    <row r="179" spans="1:4">
      <c r="A179" s="28" t="s">
        <v>141</v>
      </c>
      <c r="B179" s="19">
        <v>7610000000</v>
      </c>
      <c r="C179" s="19"/>
      <c r="D179" s="21">
        <f>D180+D182+D184</f>
        <v>1274.3</v>
      </c>
    </row>
    <row r="180" spans="1:4" ht="37.5">
      <c r="A180" s="33" t="s">
        <v>142</v>
      </c>
      <c r="B180" s="19">
        <v>7610010720</v>
      </c>
      <c r="C180" s="24"/>
      <c r="D180" s="25">
        <f>D181</f>
        <v>3.2</v>
      </c>
    </row>
    <row r="181" spans="1:4" ht="56.25">
      <c r="A181" s="30" t="s">
        <v>23</v>
      </c>
      <c r="B181" s="19">
        <v>7610010720</v>
      </c>
      <c r="C181" s="19">
        <v>240</v>
      </c>
      <c r="D181" s="21">
        <v>3.2</v>
      </c>
    </row>
    <row r="182" spans="1:4">
      <c r="A182" s="30" t="s">
        <v>143</v>
      </c>
      <c r="B182" s="19">
        <v>7610010730</v>
      </c>
      <c r="C182" s="19"/>
      <c r="D182" s="21">
        <f>D183</f>
        <v>318.10000000000002</v>
      </c>
    </row>
    <row r="183" spans="1:4">
      <c r="A183" s="30" t="s">
        <v>25</v>
      </c>
      <c r="B183" s="19">
        <v>7610010730</v>
      </c>
      <c r="C183" s="19">
        <v>850</v>
      </c>
      <c r="D183" s="21">
        <v>318.10000000000002</v>
      </c>
    </row>
    <row r="184" spans="1:4" ht="131.25">
      <c r="A184" s="30" t="s">
        <v>144</v>
      </c>
      <c r="B184" s="19">
        <v>7610010880</v>
      </c>
      <c r="C184" s="19"/>
      <c r="D184" s="21">
        <f>D185</f>
        <v>953</v>
      </c>
    </row>
    <row r="185" spans="1:4" ht="77.25" customHeight="1">
      <c r="A185" s="30" t="s">
        <v>145</v>
      </c>
      <c r="B185" s="19">
        <v>7610010880</v>
      </c>
      <c r="C185" s="19">
        <v>810</v>
      </c>
      <c r="D185" s="21">
        <v>953</v>
      </c>
    </row>
    <row r="186" spans="1:4">
      <c r="A186" s="26" t="s">
        <v>146</v>
      </c>
      <c r="B186" s="19">
        <v>7620000000</v>
      </c>
      <c r="C186" s="19"/>
      <c r="D186" s="21">
        <f>D187</f>
        <v>944</v>
      </c>
    </row>
    <row r="187" spans="1:4" ht="56.25">
      <c r="A187" s="29" t="s">
        <v>147</v>
      </c>
      <c r="B187" s="19">
        <v>7620010770</v>
      </c>
      <c r="C187" s="24"/>
      <c r="D187" s="25">
        <f>D188</f>
        <v>944</v>
      </c>
    </row>
    <row r="188" spans="1:4" ht="57" customHeight="1">
      <c r="A188" s="26" t="s">
        <v>23</v>
      </c>
      <c r="B188" s="19">
        <v>7620010770</v>
      </c>
      <c r="C188" s="19">
        <v>240</v>
      </c>
      <c r="D188" s="21">
        <v>944</v>
      </c>
    </row>
    <row r="189" spans="1:4" s="22" customFormat="1" ht="40.5" customHeight="1">
      <c r="A189" s="31" t="s">
        <v>148</v>
      </c>
      <c r="B189" s="13">
        <v>7700000000</v>
      </c>
      <c r="C189" s="13"/>
      <c r="D189" s="32">
        <f>D190</f>
        <v>12.9</v>
      </c>
    </row>
    <row r="190" spans="1:4" ht="97.5" customHeight="1">
      <c r="A190" s="28" t="s">
        <v>149</v>
      </c>
      <c r="B190" s="19">
        <v>7710000000</v>
      </c>
      <c r="C190" s="19"/>
      <c r="D190" s="21">
        <f>D191</f>
        <v>12.9</v>
      </c>
    </row>
    <row r="191" spans="1:4" s="22" customFormat="1" ht="37.5">
      <c r="A191" s="33" t="s">
        <v>30</v>
      </c>
      <c r="B191" s="19">
        <v>7710000590</v>
      </c>
      <c r="C191" s="24"/>
      <c r="D191" s="25">
        <f>D192</f>
        <v>12.9</v>
      </c>
    </row>
    <row r="192" spans="1:4" s="22" customFormat="1">
      <c r="A192" s="30" t="s">
        <v>119</v>
      </c>
      <c r="B192" s="19">
        <v>7710000590</v>
      </c>
      <c r="C192" s="19">
        <v>540</v>
      </c>
      <c r="D192" s="21">
        <v>12.9</v>
      </c>
    </row>
    <row r="193" spans="1:4" s="22" customFormat="1">
      <c r="A193" s="31" t="s">
        <v>150</v>
      </c>
      <c r="B193" s="13">
        <v>7800000000</v>
      </c>
      <c r="C193" s="13"/>
      <c r="D193" s="32">
        <f>D194</f>
        <v>0.1</v>
      </c>
    </row>
    <row r="194" spans="1:4" s="22" customFormat="1" ht="58.5" customHeight="1">
      <c r="A194" s="34" t="s">
        <v>151</v>
      </c>
      <c r="B194" s="19">
        <v>7810000000</v>
      </c>
      <c r="C194" s="19"/>
      <c r="D194" s="21">
        <f>D195</f>
        <v>0.1</v>
      </c>
    </row>
    <row r="195" spans="1:4" s="22" customFormat="1" ht="24" customHeight="1">
      <c r="A195" s="33" t="s">
        <v>152</v>
      </c>
      <c r="B195" s="19">
        <v>7810010310</v>
      </c>
      <c r="C195" s="24"/>
      <c r="D195" s="25">
        <f>D196</f>
        <v>0.1</v>
      </c>
    </row>
    <row r="196" spans="1:4">
      <c r="A196" s="28" t="s">
        <v>153</v>
      </c>
      <c r="B196" s="19">
        <v>7810010310</v>
      </c>
      <c r="C196" s="19">
        <v>730</v>
      </c>
      <c r="D196" s="21">
        <v>0.1</v>
      </c>
    </row>
    <row r="198" spans="1:4" s="15" customFormat="1">
      <c r="A198" s="1"/>
      <c r="B198" s="2"/>
      <c r="C198" s="2"/>
      <c r="D198" s="3"/>
    </row>
    <row r="199" spans="1:4" s="22" customFormat="1">
      <c r="A199" s="1" t="s">
        <v>154</v>
      </c>
      <c r="B199" s="2"/>
      <c r="C199" s="52"/>
      <c r="D199" s="52"/>
    </row>
    <row r="200" spans="1:4">
      <c r="A200" s="1" t="s">
        <v>155</v>
      </c>
      <c r="C200" s="52" t="s">
        <v>156</v>
      </c>
      <c r="D200" s="52"/>
    </row>
    <row r="202" spans="1:4" s="15" customFormat="1">
      <c r="A202" s="1"/>
      <c r="B202" s="2"/>
      <c r="C202" s="2"/>
      <c r="D202" s="3"/>
    </row>
    <row r="203" spans="1:4" s="22" customFormat="1">
      <c r="A203" s="1"/>
      <c r="B203" s="2"/>
      <c r="C203" s="2"/>
      <c r="D203" s="3"/>
    </row>
    <row r="204" spans="1:4" s="22" customFormat="1">
      <c r="A204" s="1"/>
      <c r="B204" s="2"/>
      <c r="C204" s="2"/>
      <c r="D204" s="3"/>
    </row>
    <row r="205" spans="1:4" s="22" customFormat="1">
      <c r="A205" s="1"/>
      <c r="B205" s="2"/>
      <c r="C205" s="2"/>
      <c r="D205" s="3"/>
    </row>
    <row r="207" spans="1:4" s="45" customFormat="1">
      <c r="A207" s="1"/>
      <c r="B207" s="2"/>
      <c r="C207" s="2"/>
      <c r="D207" s="3"/>
    </row>
    <row r="209" spans="1:4" s="22" customFormat="1" ht="39.6" customHeight="1">
      <c r="A209" s="1"/>
      <c r="B209" s="2"/>
      <c r="C209" s="2"/>
      <c r="D209" s="3"/>
    </row>
    <row r="212" spans="1:4" s="22" customFormat="1">
      <c r="A212" s="1"/>
      <c r="B212" s="2"/>
      <c r="C212" s="2"/>
      <c r="D212" s="3"/>
    </row>
    <row r="213" spans="1:4" s="15" customFormat="1">
      <c r="A213" s="1"/>
      <c r="B213" s="2"/>
      <c r="C213" s="2"/>
      <c r="D213" s="3"/>
    </row>
    <row r="216" spans="1:4" s="22" customFormat="1">
      <c r="A216" s="1"/>
      <c r="B216" s="2"/>
      <c r="C216" s="2"/>
      <c r="D216" s="3"/>
    </row>
    <row r="217" spans="1:4" s="22" customFormat="1">
      <c r="A217" s="1"/>
      <c r="B217" s="2"/>
      <c r="C217" s="2"/>
      <c r="D217" s="3"/>
    </row>
    <row r="218" spans="1:4" s="22" customFormat="1">
      <c r="A218" s="1"/>
      <c r="B218" s="2"/>
      <c r="C218" s="2"/>
      <c r="D218" s="3"/>
    </row>
    <row r="219" spans="1:4" s="22" customFormat="1">
      <c r="A219" s="1"/>
      <c r="B219" s="2"/>
      <c r="C219" s="2"/>
      <c r="D219" s="3"/>
    </row>
    <row r="220" spans="1:4" s="15" customFormat="1">
      <c r="A220" s="1"/>
      <c r="B220" s="2"/>
      <c r="C220" s="2"/>
      <c r="D220" s="3"/>
    </row>
    <row r="221" spans="1:4" s="15" customFormat="1">
      <c r="A221" s="1"/>
      <c r="B221" s="2"/>
      <c r="C221" s="2"/>
      <c r="D221" s="3"/>
    </row>
    <row r="222" spans="1:4" s="15" customFormat="1">
      <c r="A222" s="1"/>
      <c r="B222" s="2"/>
      <c r="C222" s="2"/>
      <c r="D222" s="3"/>
    </row>
  </sheetData>
  <mergeCells count="16">
    <mergeCell ref="A15:D15"/>
    <mergeCell ref="A14:D14"/>
    <mergeCell ref="A13:D13"/>
    <mergeCell ref="C199:D199"/>
    <mergeCell ref="C200:D200"/>
    <mergeCell ref="B1:D1"/>
    <mergeCell ref="B3:D3"/>
    <mergeCell ref="B4:D4"/>
    <mergeCell ref="B5:D5"/>
    <mergeCell ref="B2:D2"/>
    <mergeCell ref="B7:D7"/>
    <mergeCell ref="A8:D8"/>
    <mergeCell ref="A9:D9"/>
    <mergeCell ref="A10:D10"/>
    <mergeCell ref="B12:D12"/>
    <mergeCell ref="A11:D11"/>
  </mergeCells>
  <pageMargins left="1.18110227584839" right="0.39370077848434398" top="0.590551137924194" bottom="0.39370077848434398" header="0.51181101799011197" footer="0.51181101799011197"/>
  <pageSetup paperSize="9" scale="81" orientation="portrait"/>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 Windows</cp:lastModifiedBy>
  <dcterms:modified xsi:type="dcterms:W3CDTF">2022-01-10T05:25:35Z</dcterms:modified>
</cp:coreProperties>
</file>